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4"/>
  </bookViews>
  <sheets>
    <sheet name="2011" sheetId="1" r:id="rId1"/>
    <sheet name="1.negyedév küldés" sheetId="2" r:id="rId2"/>
    <sheet name="2.negyedév küldés" sheetId="3" r:id="rId3"/>
    <sheet name="3.negyedév küldés" sheetId="4" r:id="rId4"/>
    <sheet name="4.negyedév küldés" sheetId="5" r:id="rId5"/>
  </sheets>
  <definedNames/>
  <calcPr fullCalcOnLoad="1"/>
</workbook>
</file>

<file path=xl/sharedStrings.xml><?xml version="1.0" encoding="utf-8"?>
<sst xmlns="http://schemas.openxmlformats.org/spreadsheetml/2006/main" count="180" uniqueCount="57">
  <si>
    <t>Közép-dunántúli Országos Bv. Intézet</t>
  </si>
  <si>
    <t>Baracska</t>
  </si>
  <si>
    <t>A dolgozók javára kötött mobiltelefon előfizetések száma 
és az intézet által fizetett költségek kimutatása</t>
  </si>
  <si>
    <t>1. negyedév</t>
  </si>
  <si>
    <t>Összesen ft
(1. negyedév)</t>
  </si>
  <si>
    <t>Január</t>
  </si>
  <si>
    <t>Február</t>
  </si>
  <si>
    <t>Március</t>
  </si>
  <si>
    <t>Bruttó ár</t>
  </si>
  <si>
    <t>Intézetet 
terhelő kifizetés</t>
  </si>
  <si>
    <t>előfizetések száma (db) összesen:</t>
  </si>
  <si>
    <t>Dr. Herczeg Andrea</t>
  </si>
  <si>
    <t>Cséri Zoltán</t>
  </si>
  <si>
    <t>Horváth Gergely</t>
  </si>
  <si>
    <t>Kuchta Attila</t>
  </si>
  <si>
    <t>Lukács Jenő</t>
  </si>
  <si>
    <t>Sebestyén Józsefné</t>
  </si>
  <si>
    <t>Smatkó Ferencné</t>
  </si>
  <si>
    <t>Szeidl Tamás</t>
  </si>
  <si>
    <t>Lakatos Domonkosné</t>
  </si>
  <si>
    <t xml:space="preserve">Összesen: </t>
  </si>
  <si>
    <t>2. negyedév</t>
  </si>
  <si>
    <t>Összesen ft
(2. negyedév)</t>
  </si>
  <si>
    <t>Április</t>
  </si>
  <si>
    <t>Május</t>
  </si>
  <si>
    <t xml:space="preserve">Június </t>
  </si>
  <si>
    <t>3. negyedév</t>
  </si>
  <si>
    <t>Összesen ft
(3. negyedév)</t>
  </si>
  <si>
    <t>Július</t>
  </si>
  <si>
    <t>Augusztus</t>
  </si>
  <si>
    <t>Szeptember</t>
  </si>
  <si>
    <t>4. negyedév</t>
  </si>
  <si>
    <t>Összesen ft
(4. negyedév)</t>
  </si>
  <si>
    <t>Október</t>
  </si>
  <si>
    <t>November</t>
  </si>
  <si>
    <t>December</t>
  </si>
  <si>
    <t>Közép- dunántúli Országos Bv. Intézet</t>
  </si>
  <si>
    <t>A dolgozók javára kötött mobiltelefon előfizetések száma és az intézet által fizetett költségek kimutatása</t>
  </si>
  <si>
    <t>Intézetet 
terhelő kifizetés (ft)összesen:</t>
  </si>
  <si>
    <t>Készítette:</t>
  </si>
  <si>
    <t>Onody Judit</t>
  </si>
  <si>
    <t>pénzügyi előadó</t>
  </si>
  <si>
    <t>Mihócza Csaba</t>
  </si>
  <si>
    <t>Június</t>
  </si>
  <si>
    <t>július</t>
  </si>
  <si>
    <t>augusztus</t>
  </si>
  <si>
    <t>szeptember</t>
  </si>
  <si>
    <t>október</t>
  </si>
  <si>
    <t>november</t>
  </si>
  <si>
    <t>december</t>
  </si>
  <si>
    <t>Baracska, 2011.</t>
  </si>
  <si>
    <t>Zsigmond Melinda</t>
  </si>
  <si>
    <t>-</t>
  </si>
  <si>
    <t>Steigervald Zsolt</t>
  </si>
  <si>
    <t>Fazekas Szilvia</t>
  </si>
  <si>
    <t>Köntös József</t>
  </si>
  <si>
    <t>Baracska, 2012. január 12.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</si>
</sst>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 wrapText="1"/>
    </xf>
    <xf numFmtId="3" fontId="3" fillId="0" borderId="4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2" borderId="2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130" zoomScaleNormal="130" workbookViewId="0" topLeftCell="A54">
      <selection activeCell="D74" sqref="D74"/>
    </sheetView>
  </sheetViews>
  <sheetFormatPr defaultColWidth="9.140625" defaultRowHeight="12.75"/>
  <cols>
    <col min="1" max="1" width="19.421875" style="0" customWidth="1"/>
    <col min="4" max="4" width="10.57421875" style="0" customWidth="1"/>
    <col min="7" max="7" width="10.57421875" style="0" customWidth="1"/>
    <col min="10" max="10" width="11.28125" style="0" customWidth="1"/>
    <col min="11" max="11" width="14.140625" style="0" customWidth="1"/>
  </cols>
  <sheetData>
    <row r="1" ht="15.75">
      <c r="A1" s="1" t="s">
        <v>0</v>
      </c>
    </row>
    <row r="2" ht="15.75">
      <c r="A2" s="2" t="s">
        <v>1</v>
      </c>
    </row>
    <row r="4" ht="16.5" customHeight="1"/>
    <row r="6" spans="1:11" ht="36" customHeight="1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9" spans="1:11" ht="12.75" customHeight="1">
      <c r="A9" s="25"/>
      <c r="B9" s="28" t="s">
        <v>3</v>
      </c>
      <c r="C9" s="29"/>
      <c r="D9" s="29"/>
      <c r="E9" s="29"/>
      <c r="F9" s="29"/>
      <c r="G9" s="29"/>
      <c r="H9" s="29"/>
      <c r="I9" s="29"/>
      <c r="J9" s="29"/>
      <c r="K9" s="30" t="s">
        <v>4</v>
      </c>
    </row>
    <row r="10" spans="1:11" ht="12.75">
      <c r="A10" s="26"/>
      <c r="B10" s="33" t="s">
        <v>5</v>
      </c>
      <c r="C10" s="34"/>
      <c r="D10" s="35"/>
      <c r="E10" s="33" t="s">
        <v>6</v>
      </c>
      <c r="F10" s="34"/>
      <c r="G10" s="35"/>
      <c r="H10" s="36" t="s">
        <v>7</v>
      </c>
      <c r="I10" s="37"/>
      <c r="J10" s="38"/>
      <c r="K10" s="31"/>
    </row>
    <row r="11" spans="1:11" ht="51">
      <c r="A11" s="27"/>
      <c r="B11" s="4" t="s">
        <v>8</v>
      </c>
      <c r="C11" s="5" t="s">
        <v>9</v>
      </c>
      <c r="D11" s="5" t="s">
        <v>10</v>
      </c>
      <c r="E11" s="4" t="s">
        <v>8</v>
      </c>
      <c r="F11" s="5" t="s">
        <v>9</v>
      </c>
      <c r="G11" s="5" t="s">
        <v>10</v>
      </c>
      <c r="H11" s="6" t="s">
        <v>8</v>
      </c>
      <c r="I11" s="7" t="s">
        <v>9</v>
      </c>
      <c r="J11" s="5" t="s">
        <v>10</v>
      </c>
      <c r="K11" s="32"/>
    </row>
    <row r="12" spans="1:11" ht="12.75">
      <c r="A12" s="8" t="s">
        <v>11</v>
      </c>
      <c r="B12" s="9">
        <v>633</v>
      </c>
      <c r="C12" s="10">
        <v>633</v>
      </c>
      <c r="D12" s="10">
        <v>1</v>
      </c>
      <c r="E12" s="9">
        <v>670</v>
      </c>
      <c r="F12" s="10">
        <v>670</v>
      </c>
      <c r="G12" s="10">
        <v>1</v>
      </c>
      <c r="H12" s="9">
        <v>926</v>
      </c>
      <c r="I12" s="10">
        <v>926</v>
      </c>
      <c r="J12" s="10">
        <v>1</v>
      </c>
      <c r="K12" s="10">
        <f aca="true" t="shared" si="0" ref="K12:K21">SUM(C12,F12,I12)</f>
        <v>2229</v>
      </c>
    </row>
    <row r="13" spans="1:11" ht="12.75">
      <c r="A13" s="8" t="s">
        <v>12</v>
      </c>
      <c r="B13" s="9">
        <v>5404</v>
      </c>
      <c r="C13" s="9">
        <v>5404</v>
      </c>
      <c r="D13" s="9">
        <v>1</v>
      </c>
      <c r="E13" s="9">
        <v>4149</v>
      </c>
      <c r="F13" s="9">
        <v>4149</v>
      </c>
      <c r="G13" s="10">
        <v>1</v>
      </c>
      <c r="H13" s="9">
        <v>7474</v>
      </c>
      <c r="I13" s="9">
        <v>7000</v>
      </c>
      <c r="J13" s="10">
        <v>1</v>
      </c>
      <c r="K13" s="10">
        <f t="shared" si="0"/>
        <v>16553</v>
      </c>
    </row>
    <row r="14" spans="1:11" ht="12.75">
      <c r="A14" s="8" t="s">
        <v>13</v>
      </c>
      <c r="B14" s="9">
        <v>3872</v>
      </c>
      <c r="C14" s="9">
        <v>3000</v>
      </c>
      <c r="D14" s="10">
        <v>1</v>
      </c>
      <c r="E14" s="9">
        <v>2190</v>
      </c>
      <c r="F14" s="9">
        <v>2190</v>
      </c>
      <c r="G14" s="10">
        <v>1</v>
      </c>
      <c r="H14" s="9">
        <v>2090</v>
      </c>
      <c r="I14" s="9">
        <v>2090</v>
      </c>
      <c r="J14" s="10">
        <v>1</v>
      </c>
      <c r="K14" s="10">
        <f t="shared" si="0"/>
        <v>7280</v>
      </c>
    </row>
    <row r="15" spans="1:11" ht="12.75">
      <c r="A15" s="8" t="s">
        <v>14</v>
      </c>
      <c r="B15" s="9">
        <v>6155</v>
      </c>
      <c r="C15" s="9">
        <v>5000</v>
      </c>
      <c r="D15" s="10">
        <v>1</v>
      </c>
      <c r="E15" s="9">
        <v>4377</v>
      </c>
      <c r="F15" s="9">
        <v>4377</v>
      </c>
      <c r="G15" s="10">
        <v>1</v>
      </c>
      <c r="H15" s="9">
        <v>3776</v>
      </c>
      <c r="I15" s="9">
        <v>3776</v>
      </c>
      <c r="J15" s="10">
        <v>1</v>
      </c>
      <c r="K15" s="10">
        <f t="shared" si="0"/>
        <v>13153</v>
      </c>
    </row>
    <row r="16" spans="1:11" ht="12.75">
      <c r="A16" s="8" t="s">
        <v>15</v>
      </c>
      <c r="B16" s="9">
        <v>19828</v>
      </c>
      <c r="C16" s="9">
        <v>3000</v>
      </c>
      <c r="D16" s="9">
        <v>1</v>
      </c>
      <c r="E16" s="9">
        <v>1873</v>
      </c>
      <c r="F16" s="9">
        <v>1873</v>
      </c>
      <c r="G16" s="10">
        <v>1</v>
      </c>
      <c r="H16" s="9">
        <v>3034</v>
      </c>
      <c r="I16" s="9">
        <v>3000</v>
      </c>
      <c r="J16" s="10">
        <v>1</v>
      </c>
      <c r="K16" s="10">
        <f t="shared" si="0"/>
        <v>7873</v>
      </c>
    </row>
    <row r="17" spans="1:11" ht="12.75">
      <c r="A17" s="8" t="s">
        <v>42</v>
      </c>
      <c r="B17" s="9">
        <v>288</v>
      </c>
      <c r="C17" s="9">
        <v>288</v>
      </c>
      <c r="D17" s="9">
        <v>1</v>
      </c>
      <c r="E17" s="9">
        <v>1651</v>
      </c>
      <c r="F17" s="9">
        <v>1651</v>
      </c>
      <c r="G17" s="10">
        <v>1</v>
      </c>
      <c r="H17" s="9">
        <v>287</v>
      </c>
      <c r="I17" s="9">
        <v>287</v>
      </c>
      <c r="J17" s="10">
        <v>1</v>
      </c>
      <c r="K17" s="10">
        <f t="shared" si="0"/>
        <v>2226</v>
      </c>
    </row>
    <row r="18" spans="1:11" ht="12.75">
      <c r="A18" s="8" t="s">
        <v>16</v>
      </c>
      <c r="B18" s="9">
        <v>2289</v>
      </c>
      <c r="C18" s="9">
        <v>2289</v>
      </c>
      <c r="D18" s="10">
        <v>1</v>
      </c>
      <c r="E18" s="9">
        <v>1123</v>
      </c>
      <c r="F18" s="9">
        <v>1123</v>
      </c>
      <c r="G18" s="10">
        <v>1</v>
      </c>
      <c r="H18" s="9">
        <v>823</v>
      </c>
      <c r="I18" s="9">
        <v>823</v>
      </c>
      <c r="J18" s="10">
        <v>1</v>
      </c>
      <c r="K18" s="10">
        <f t="shared" si="0"/>
        <v>4235</v>
      </c>
    </row>
    <row r="19" spans="1:11" ht="12.75">
      <c r="A19" s="8" t="s">
        <v>17</v>
      </c>
      <c r="B19" s="9">
        <v>758</v>
      </c>
      <c r="C19" s="9">
        <v>758</v>
      </c>
      <c r="D19" s="9">
        <v>1</v>
      </c>
      <c r="E19" s="9">
        <v>1008</v>
      </c>
      <c r="F19" s="9">
        <v>1008</v>
      </c>
      <c r="G19" s="10">
        <v>1</v>
      </c>
      <c r="H19" s="9">
        <v>868</v>
      </c>
      <c r="I19" s="9">
        <v>868</v>
      </c>
      <c r="J19" s="10">
        <v>1</v>
      </c>
      <c r="K19" s="10">
        <f t="shared" si="0"/>
        <v>2634</v>
      </c>
    </row>
    <row r="20" spans="1:11" ht="12.75">
      <c r="A20" s="8" t="s">
        <v>18</v>
      </c>
      <c r="B20" s="9">
        <v>610</v>
      </c>
      <c r="C20" s="9">
        <v>610</v>
      </c>
      <c r="D20" s="10">
        <v>1</v>
      </c>
      <c r="E20" s="9">
        <v>4754</v>
      </c>
      <c r="F20" s="9">
        <v>4754</v>
      </c>
      <c r="G20" s="10">
        <v>1</v>
      </c>
      <c r="H20" s="9">
        <v>500</v>
      </c>
      <c r="I20" s="9">
        <v>500</v>
      </c>
      <c r="J20" s="10">
        <v>1</v>
      </c>
      <c r="K20" s="10">
        <f t="shared" si="0"/>
        <v>5864</v>
      </c>
    </row>
    <row r="21" spans="1:11" ht="12.75">
      <c r="A21" s="8" t="s">
        <v>19</v>
      </c>
      <c r="B21" s="9">
        <v>2893</v>
      </c>
      <c r="C21" s="9">
        <v>2893</v>
      </c>
      <c r="D21" s="9">
        <v>1</v>
      </c>
      <c r="E21" s="9">
        <v>1701</v>
      </c>
      <c r="F21" s="9">
        <v>1701</v>
      </c>
      <c r="G21" s="10">
        <v>1</v>
      </c>
      <c r="H21" s="9">
        <v>2053</v>
      </c>
      <c r="I21" s="9">
        <v>2053</v>
      </c>
      <c r="J21" s="10">
        <v>1</v>
      </c>
      <c r="K21" s="10">
        <f t="shared" si="0"/>
        <v>6647</v>
      </c>
    </row>
    <row r="22" spans="1:11" ht="12.75">
      <c r="A22" s="11" t="s">
        <v>20</v>
      </c>
      <c r="B22" s="12">
        <f aca="true" t="shared" si="1" ref="B22:K22">SUM(B12:B21)</f>
        <v>42730</v>
      </c>
      <c r="C22" s="12">
        <f t="shared" si="1"/>
        <v>23875</v>
      </c>
      <c r="D22" s="12">
        <f t="shared" si="1"/>
        <v>10</v>
      </c>
      <c r="E22" s="12">
        <f t="shared" si="1"/>
        <v>23496</v>
      </c>
      <c r="F22" s="12">
        <f t="shared" si="1"/>
        <v>23496</v>
      </c>
      <c r="G22" s="12">
        <f t="shared" si="1"/>
        <v>10</v>
      </c>
      <c r="H22" s="12">
        <f t="shared" si="1"/>
        <v>21831</v>
      </c>
      <c r="I22" s="12">
        <f t="shared" si="1"/>
        <v>21323</v>
      </c>
      <c r="J22" s="12">
        <f t="shared" si="1"/>
        <v>10</v>
      </c>
      <c r="K22" s="13">
        <f t="shared" si="1"/>
        <v>68694</v>
      </c>
    </row>
    <row r="24" spans="1:11" ht="12.75" customHeight="1">
      <c r="A24" s="25"/>
      <c r="B24" s="39" t="s">
        <v>21</v>
      </c>
      <c r="C24" s="40"/>
      <c r="D24" s="40"/>
      <c r="E24" s="40"/>
      <c r="F24" s="40"/>
      <c r="G24" s="40"/>
      <c r="H24" s="40"/>
      <c r="I24" s="40"/>
      <c r="J24" s="41"/>
      <c r="K24" s="42" t="s">
        <v>22</v>
      </c>
    </row>
    <row r="25" spans="1:11" ht="12.75">
      <c r="A25" s="26"/>
      <c r="B25" s="33" t="s">
        <v>23</v>
      </c>
      <c r="C25" s="34"/>
      <c r="D25" s="35"/>
      <c r="E25" s="33" t="s">
        <v>24</v>
      </c>
      <c r="F25" s="34"/>
      <c r="G25" s="35"/>
      <c r="H25" s="33" t="s">
        <v>25</v>
      </c>
      <c r="I25" s="34"/>
      <c r="J25" s="35"/>
      <c r="K25" s="43"/>
    </row>
    <row r="26" spans="1:11" ht="51">
      <c r="A26" s="27"/>
      <c r="B26" s="4" t="s">
        <v>8</v>
      </c>
      <c r="C26" s="5" t="s">
        <v>9</v>
      </c>
      <c r="D26" s="5" t="s">
        <v>10</v>
      </c>
      <c r="E26" s="4" t="s">
        <v>8</v>
      </c>
      <c r="F26" s="5" t="s">
        <v>9</v>
      </c>
      <c r="G26" s="5" t="s">
        <v>10</v>
      </c>
      <c r="H26" s="4" t="s">
        <v>8</v>
      </c>
      <c r="I26" s="5" t="s">
        <v>9</v>
      </c>
      <c r="J26" s="5" t="s">
        <v>10</v>
      </c>
      <c r="K26" s="44"/>
    </row>
    <row r="27" spans="1:11" ht="12.75">
      <c r="A27" s="8" t="s">
        <v>11</v>
      </c>
      <c r="B27" s="9">
        <v>868</v>
      </c>
      <c r="C27" s="10">
        <v>868</v>
      </c>
      <c r="D27" s="10">
        <v>1</v>
      </c>
      <c r="E27" s="9">
        <v>687</v>
      </c>
      <c r="F27" s="10">
        <v>687</v>
      </c>
      <c r="G27" s="10">
        <v>1</v>
      </c>
      <c r="H27" s="9">
        <v>609</v>
      </c>
      <c r="I27" s="10">
        <v>609</v>
      </c>
      <c r="J27" s="10">
        <v>1</v>
      </c>
      <c r="K27" s="10">
        <f>C27+F27+I27</f>
        <v>2164</v>
      </c>
    </row>
    <row r="28" spans="1:11" ht="12.75">
      <c r="A28" s="8" t="s">
        <v>12</v>
      </c>
      <c r="B28" s="9">
        <v>5169</v>
      </c>
      <c r="C28" s="9">
        <v>5169</v>
      </c>
      <c r="D28" s="10">
        <v>1</v>
      </c>
      <c r="E28" s="9">
        <v>1784</v>
      </c>
      <c r="F28" s="9">
        <v>1784</v>
      </c>
      <c r="G28" s="10">
        <v>1</v>
      </c>
      <c r="H28" s="9">
        <v>7362</v>
      </c>
      <c r="I28" s="9">
        <v>7000</v>
      </c>
      <c r="J28" s="9">
        <v>1</v>
      </c>
      <c r="K28" s="10">
        <f aca="true" t="shared" si="2" ref="K28:K36">C28+F28+I28</f>
        <v>13953</v>
      </c>
    </row>
    <row r="29" spans="1:11" ht="12.75">
      <c r="A29" s="8" t="s">
        <v>13</v>
      </c>
      <c r="B29" s="9">
        <v>1223</v>
      </c>
      <c r="C29" s="9">
        <v>1223</v>
      </c>
      <c r="D29" s="10">
        <v>1</v>
      </c>
      <c r="E29" s="9">
        <v>1926</v>
      </c>
      <c r="F29" s="9">
        <v>1926</v>
      </c>
      <c r="G29" s="10">
        <v>1</v>
      </c>
      <c r="H29" s="9">
        <v>1261</v>
      </c>
      <c r="I29" s="9">
        <v>1261</v>
      </c>
      <c r="J29" s="9">
        <v>1</v>
      </c>
      <c r="K29" s="10">
        <f t="shared" si="2"/>
        <v>4410</v>
      </c>
    </row>
    <row r="30" spans="1:11" ht="12.75">
      <c r="A30" s="8" t="s">
        <v>42</v>
      </c>
      <c r="B30" s="9">
        <v>582</v>
      </c>
      <c r="C30" s="9">
        <v>582</v>
      </c>
      <c r="D30" s="10">
        <v>1</v>
      </c>
      <c r="E30" s="9">
        <v>617</v>
      </c>
      <c r="F30" s="9">
        <v>617</v>
      </c>
      <c r="G30" s="10">
        <v>1</v>
      </c>
      <c r="H30" s="9">
        <v>495</v>
      </c>
      <c r="I30" s="9">
        <v>495</v>
      </c>
      <c r="J30" s="9">
        <v>1</v>
      </c>
      <c r="K30" s="10">
        <f t="shared" si="2"/>
        <v>1694</v>
      </c>
    </row>
    <row r="31" spans="1:11" ht="12.75">
      <c r="A31" s="8" t="s">
        <v>14</v>
      </c>
      <c r="B31" s="9">
        <v>5326</v>
      </c>
      <c r="C31" s="9">
        <v>5000</v>
      </c>
      <c r="D31" s="10">
        <v>1</v>
      </c>
      <c r="E31" s="9">
        <v>5988</v>
      </c>
      <c r="F31" s="9">
        <v>5000</v>
      </c>
      <c r="G31" s="10">
        <v>1</v>
      </c>
      <c r="H31" s="9">
        <v>5103</v>
      </c>
      <c r="I31" s="9">
        <v>5000</v>
      </c>
      <c r="J31" s="9">
        <v>1</v>
      </c>
      <c r="K31" s="10">
        <f t="shared" si="2"/>
        <v>15000</v>
      </c>
    </row>
    <row r="32" spans="1:11" ht="12.75">
      <c r="A32" s="8" t="s">
        <v>15</v>
      </c>
      <c r="B32" s="9">
        <v>14339</v>
      </c>
      <c r="C32" s="9">
        <v>3000</v>
      </c>
      <c r="D32" s="10">
        <v>1</v>
      </c>
      <c r="E32" s="9">
        <v>4080</v>
      </c>
      <c r="F32" s="9">
        <v>3000</v>
      </c>
      <c r="G32" s="10">
        <v>1</v>
      </c>
      <c r="H32" s="9">
        <v>3653</v>
      </c>
      <c r="I32" s="9">
        <v>3000</v>
      </c>
      <c r="J32" s="9">
        <v>1</v>
      </c>
      <c r="K32" s="10">
        <f t="shared" si="2"/>
        <v>9000</v>
      </c>
    </row>
    <row r="33" spans="1:11" ht="12.75">
      <c r="A33" s="8" t="s">
        <v>16</v>
      </c>
      <c r="B33" s="9">
        <v>744</v>
      </c>
      <c r="C33" s="9">
        <v>744</v>
      </c>
      <c r="D33" s="10">
        <v>1</v>
      </c>
      <c r="E33" s="9">
        <v>840</v>
      </c>
      <c r="F33" s="9">
        <v>840</v>
      </c>
      <c r="G33" s="10">
        <v>1</v>
      </c>
      <c r="H33" s="9">
        <v>909</v>
      </c>
      <c r="I33" s="9">
        <v>909</v>
      </c>
      <c r="J33" s="9">
        <v>1</v>
      </c>
      <c r="K33" s="10">
        <f t="shared" si="2"/>
        <v>2493</v>
      </c>
    </row>
    <row r="34" spans="1:11" ht="12.75">
      <c r="A34" s="8" t="s">
        <v>17</v>
      </c>
      <c r="B34" s="9">
        <v>1201</v>
      </c>
      <c r="C34" s="9">
        <v>1201</v>
      </c>
      <c r="D34" s="10">
        <v>1</v>
      </c>
      <c r="E34" s="9">
        <v>1593</v>
      </c>
      <c r="F34" s="9">
        <v>1593</v>
      </c>
      <c r="G34" s="10">
        <v>1</v>
      </c>
      <c r="H34" s="9">
        <v>675</v>
      </c>
      <c r="I34" s="9">
        <v>675</v>
      </c>
      <c r="J34" s="9">
        <v>1</v>
      </c>
      <c r="K34" s="10">
        <f t="shared" si="2"/>
        <v>3469</v>
      </c>
    </row>
    <row r="35" spans="1:11" ht="12.75">
      <c r="A35" s="8" t="s">
        <v>18</v>
      </c>
      <c r="B35" s="9">
        <v>665</v>
      </c>
      <c r="C35" s="9">
        <v>665</v>
      </c>
      <c r="D35" s="10">
        <v>1</v>
      </c>
      <c r="E35" s="9">
        <v>7531</v>
      </c>
      <c r="F35" s="9">
        <v>3000</v>
      </c>
      <c r="G35" s="10">
        <v>1</v>
      </c>
      <c r="H35" s="9">
        <v>734</v>
      </c>
      <c r="I35" s="9">
        <v>734</v>
      </c>
      <c r="J35" s="9">
        <v>1</v>
      </c>
      <c r="K35" s="10">
        <f t="shared" si="2"/>
        <v>4399</v>
      </c>
    </row>
    <row r="36" spans="1:11" ht="12.75">
      <c r="A36" s="8" t="s">
        <v>19</v>
      </c>
      <c r="B36" s="9">
        <v>1606</v>
      </c>
      <c r="C36" s="9">
        <v>1606</v>
      </c>
      <c r="D36" s="10">
        <v>1</v>
      </c>
      <c r="E36" s="9">
        <v>2855</v>
      </c>
      <c r="F36" s="9">
        <v>2855</v>
      </c>
      <c r="G36" s="10">
        <v>1</v>
      </c>
      <c r="H36" s="9">
        <v>3751</v>
      </c>
      <c r="I36" s="9">
        <v>3000</v>
      </c>
      <c r="J36" s="9">
        <v>1</v>
      </c>
      <c r="K36" s="10">
        <f t="shared" si="2"/>
        <v>7461</v>
      </c>
    </row>
    <row r="37" spans="1:11" ht="12.75">
      <c r="A37" s="14" t="s">
        <v>20</v>
      </c>
      <c r="B37" s="12">
        <f>SUM(B27:B36)</f>
        <v>31723</v>
      </c>
      <c r="C37" s="12">
        <f>SUM(C27:C36)</f>
        <v>20058</v>
      </c>
      <c r="D37" s="12">
        <f aca="true" t="shared" si="3" ref="D37:J37">SUM(D27:D36)</f>
        <v>10</v>
      </c>
      <c r="E37" s="12">
        <f>SUM(E27:E36)</f>
        <v>27901</v>
      </c>
      <c r="F37" s="12">
        <f>SUM(F27:F36)</f>
        <v>21302</v>
      </c>
      <c r="G37" s="12">
        <f t="shared" si="3"/>
        <v>10</v>
      </c>
      <c r="H37" s="12">
        <f t="shared" si="3"/>
        <v>24552</v>
      </c>
      <c r="I37" s="12">
        <f t="shared" si="3"/>
        <v>22683</v>
      </c>
      <c r="J37" s="12">
        <f t="shared" si="3"/>
        <v>10</v>
      </c>
      <c r="K37" s="13">
        <f>SUM(K27:K36)</f>
        <v>64043</v>
      </c>
    </row>
    <row r="39" spans="1:11" ht="12.75" customHeight="1">
      <c r="A39" s="25"/>
      <c r="B39" s="28" t="s">
        <v>26</v>
      </c>
      <c r="C39" s="29"/>
      <c r="D39" s="29"/>
      <c r="E39" s="29"/>
      <c r="F39" s="29"/>
      <c r="G39" s="29"/>
      <c r="H39" s="29"/>
      <c r="I39" s="29"/>
      <c r="J39" s="45"/>
      <c r="K39" s="46" t="s">
        <v>27</v>
      </c>
    </row>
    <row r="40" spans="1:11" ht="12.75">
      <c r="A40" s="26"/>
      <c r="B40" s="33" t="s">
        <v>28</v>
      </c>
      <c r="C40" s="34"/>
      <c r="D40" s="35"/>
      <c r="E40" s="33" t="s">
        <v>29</v>
      </c>
      <c r="F40" s="34"/>
      <c r="G40" s="35"/>
      <c r="H40" s="33" t="s">
        <v>30</v>
      </c>
      <c r="I40" s="34"/>
      <c r="J40" s="35"/>
      <c r="K40" s="46"/>
    </row>
    <row r="41" spans="1:11" ht="51">
      <c r="A41" s="27"/>
      <c r="B41" s="4" t="s">
        <v>8</v>
      </c>
      <c r="C41" s="5" t="s">
        <v>9</v>
      </c>
      <c r="D41" s="5" t="s">
        <v>10</v>
      </c>
      <c r="E41" s="4" t="s">
        <v>8</v>
      </c>
      <c r="F41" s="5" t="s">
        <v>9</v>
      </c>
      <c r="G41" s="5" t="s">
        <v>10</v>
      </c>
      <c r="H41" s="4" t="s">
        <v>8</v>
      </c>
      <c r="I41" s="5" t="s">
        <v>9</v>
      </c>
      <c r="J41" s="5" t="s">
        <v>10</v>
      </c>
      <c r="K41" s="46"/>
    </row>
    <row r="42" spans="1:11" ht="12.75">
      <c r="A42" s="8" t="s">
        <v>11</v>
      </c>
      <c r="B42" s="9">
        <v>1996</v>
      </c>
      <c r="C42" s="9">
        <v>1996</v>
      </c>
      <c r="D42" s="10">
        <v>1</v>
      </c>
      <c r="E42" s="9">
        <v>952</v>
      </c>
      <c r="F42" s="9">
        <v>952</v>
      </c>
      <c r="G42" s="10">
        <v>1</v>
      </c>
      <c r="H42" s="9">
        <v>799</v>
      </c>
      <c r="I42" s="10">
        <v>799</v>
      </c>
      <c r="J42" s="10">
        <v>1</v>
      </c>
      <c r="K42" s="8">
        <f aca="true" t="shared" si="4" ref="K42:K53">C42+F42+I42</f>
        <v>3747</v>
      </c>
    </row>
    <row r="43" spans="1:11" ht="12.75">
      <c r="A43" s="8" t="s">
        <v>12</v>
      </c>
      <c r="B43" s="9">
        <v>4039</v>
      </c>
      <c r="C43" s="9">
        <v>4039</v>
      </c>
      <c r="D43" s="10">
        <v>1</v>
      </c>
      <c r="E43" s="9">
        <v>5596</v>
      </c>
      <c r="F43" s="9">
        <v>5596</v>
      </c>
      <c r="G43" s="10">
        <v>1</v>
      </c>
      <c r="H43" s="9">
        <v>4230</v>
      </c>
      <c r="I43" s="9">
        <v>4230</v>
      </c>
      <c r="J43" s="10">
        <v>1</v>
      </c>
      <c r="K43" s="8">
        <f t="shared" si="4"/>
        <v>13865</v>
      </c>
    </row>
    <row r="44" spans="1:11" ht="12.75">
      <c r="A44" s="8" t="s">
        <v>13</v>
      </c>
      <c r="B44" s="9">
        <v>1637</v>
      </c>
      <c r="C44" s="9">
        <v>1637</v>
      </c>
      <c r="D44" s="10">
        <v>1</v>
      </c>
      <c r="E44" s="9">
        <v>3329</v>
      </c>
      <c r="F44" s="9">
        <v>3000</v>
      </c>
      <c r="G44" s="10">
        <v>1</v>
      </c>
      <c r="H44" s="9">
        <v>1717</v>
      </c>
      <c r="I44" s="9">
        <v>1717</v>
      </c>
      <c r="J44" s="10">
        <v>1</v>
      </c>
      <c r="K44" s="8">
        <f t="shared" si="4"/>
        <v>6354</v>
      </c>
    </row>
    <row r="45" spans="1:11" ht="12.75">
      <c r="A45" s="8" t="s">
        <v>42</v>
      </c>
      <c r="B45" s="9">
        <v>496</v>
      </c>
      <c r="C45" s="9">
        <v>496</v>
      </c>
      <c r="D45" s="10">
        <v>1</v>
      </c>
      <c r="E45" s="9">
        <v>564</v>
      </c>
      <c r="F45" s="9">
        <v>564</v>
      </c>
      <c r="G45" s="10">
        <v>1</v>
      </c>
      <c r="H45" s="9">
        <v>665</v>
      </c>
      <c r="I45" s="9">
        <v>665</v>
      </c>
      <c r="J45" s="10">
        <v>1</v>
      </c>
      <c r="K45" s="8">
        <f t="shared" si="4"/>
        <v>1725</v>
      </c>
    </row>
    <row r="46" spans="1:11" ht="12.75">
      <c r="A46" s="8" t="s">
        <v>14</v>
      </c>
      <c r="B46" s="9">
        <v>3767</v>
      </c>
      <c r="C46" s="9">
        <v>3767</v>
      </c>
      <c r="D46" s="10">
        <v>1</v>
      </c>
      <c r="E46" s="9">
        <v>1431</v>
      </c>
      <c r="F46" s="9">
        <v>1431</v>
      </c>
      <c r="G46" s="10">
        <v>1</v>
      </c>
      <c r="H46" s="9"/>
      <c r="I46" s="9"/>
      <c r="J46" s="10"/>
      <c r="K46" s="8">
        <f t="shared" si="4"/>
        <v>5198</v>
      </c>
    </row>
    <row r="47" spans="1:11" ht="12.75">
      <c r="A47" s="8" t="s">
        <v>15</v>
      </c>
      <c r="B47" s="9">
        <v>5925</v>
      </c>
      <c r="C47" s="9">
        <v>3000</v>
      </c>
      <c r="D47" s="10">
        <v>1</v>
      </c>
      <c r="E47" s="22" t="s">
        <v>52</v>
      </c>
      <c r="F47" s="22"/>
      <c r="G47" s="5" t="s">
        <v>52</v>
      </c>
      <c r="H47" s="9"/>
      <c r="I47" s="9"/>
      <c r="J47" s="10"/>
      <c r="K47" s="8">
        <f t="shared" si="4"/>
        <v>3000</v>
      </c>
    </row>
    <row r="48" spans="1:11" ht="12.75">
      <c r="A48" s="8" t="s">
        <v>16</v>
      </c>
      <c r="B48" s="9">
        <v>756</v>
      </c>
      <c r="C48" s="9">
        <v>756</v>
      </c>
      <c r="D48" s="10">
        <v>1</v>
      </c>
      <c r="E48" s="9">
        <v>646</v>
      </c>
      <c r="F48" s="9">
        <v>646</v>
      </c>
      <c r="G48" s="10">
        <v>1</v>
      </c>
      <c r="H48" s="9">
        <v>1910</v>
      </c>
      <c r="I48" s="9">
        <v>1910</v>
      </c>
      <c r="J48" s="10">
        <v>1</v>
      </c>
      <c r="K48" s="8">
        <f t="shared" si="4"/>
        <v>3312</v>
      </c>
    </row>
    <row r="49" spans="1:11" ht="12.75">
      <c r="A49" s="8" t="s">
        <v>17</v>
      </c>
      <c r="B49" s="9">
        <v>1958</v>
      </c>
      <c r="C49" s="9">
        <v>1958</v>
      </c>
      <c r="D49" s="10">
        <v>1</v>
      </c>
      <c r="E49" s="9">
        <v>2553</v>
      </c>
      <c r="F49" s="9">
        <v>2553</v>
      </c>
      <c r="G49" s="10">
        <v>1</v>
      </c>
      <c r="H49" s="9">
        <v>749</v>
      </c>
      <c r="I49" s="9">
        <v>749</v>
      </c>
      <c r="J49" s="10">
        <v>1</v>
      </c>
      <c r="K49" s="8">
        <f t="shared" si="4"/>
        <v>5260</v>
      </c>
    </row>
    <row r="50" spans="1:11" ht="12.75">
      <c r="A50" s="8" t="s">
        <v>18</v>
      </c>
      <c r="B50" s="9">
        <v>4846</v>
      </c>
      <c r="C50" s="9">
        <v>3000</v>
      </c>
      <c r="D50" s="10">
        <v>1</v>
      </c>
      <c r="E50" s="9">
        <v>2962</v>
      </c>
      <c r="F50" s="9">
        <v>2962</v>
      </c>
      <c r="G50" s="10">
        <v>1</v>
      </c>
      <c r="H50" s="9">
        <v>482</v>
      </c>
      <c r="I50" s="9">
        <v>482</v>
      </c>
      <c r="J50" s="10">
        <v>1</v>
      </c>
      <c r="K50" s="8">
        <f t="shared" si="4"/>
        <v>6444</v>
      </c>
    </row>
    <row r="51" spans="1:11" ht="12.75">
      <c r="A51" s="8" t="s">
        <v>19</v>
      </c>
      <c r="B51" s="9">
        <v>1339</v>
      </c>
      <c r="C51" s="9">
        <v>1339</v>
      </c>
      <c r="D51" s="10">
        <v>1</v>
      </c>
      <c r="E51" s="9">
        <v>2916</v>
      </c>
      <c r="F51" s="9">
        <v>2916</v>
      </c>
      <c r="G51" s="10">
        <v>1</v>
      </c>
      <c r="H51" s="9">
        <v>3872</v>
      </c>
      <c r="I51" s="9">
        <v>3000</v>
      </c>
      <c r="J51" s="10">
        <v>1</v>
      </c>
      <c r="K51" s="8">
        <f t="shared" si="4"/>
        <v>7255</v>
      </c>
    </row>
    <row r="52" spans="1:11" ht="12.75">
      <c r="A52" s="8" t="s">
        <v>54</v>
      </c>
      <c r="B52" s="9"/>
      <c r="C52" s="9"/>
      <c r="D52" s="10"/>
      <c r="E52" s="9"/>
      <c r="F52" s="9"/>
      <c r="G52" s="10"/>
      <c r="H52" s="9">
        <v>28</v>
      </c>
      <c r="I52" s="9">
        <v>28</v>
      </c>
      <c r="J52" s="10">
        <v>1</v>
      </c>
      <c r="K52" s="8">
        <f t="shared" si="4"/>
        <v>28</v>
      </c>
    </row>
    <row r="53" spans="1:11" ht="12.75">
      <c r="A53" s="8" t="s">
        <v>53</v>
      </c>
      <c r="B53" s="9"/>
      <c r="C53" s="9"/>
      <c r="D53" s="10"/>
      <c r="E53" s="9"/>
      <c r="F53" s="9"/>
      <c r="G53" s="10"/>
      <c r="H53" s="9">
        <v>23</v>
      </c>
      <c r="I53" s="9">
        <v>23</v>
      </c>
      <c r="J53" s="10">
        <v>1</v>
      </c>
      <c r="K53" s="8">
        <f t="shared" si="4"/>
        <v>23</v>
      </c>
    </row>
    <row r="54" spans="1:11" ht="12.75">
      <c r="A54" s="14" t="s">
        <v>20</v>
      </c>
      <c r="B54" s="12">
        <f aca="true" t="shared" si="5" ref="B54:G54">SUM(B42:B51)</f>
        <v>26759</v>
      </c>
      <c r="C54" s="12">
        <f t="shared" si="5"/>
        <v>21988</v>
      </c>
      <c r="D54" s="12">
        <f t="shared" si="5"/>
        <v>10</v>
      </c>
      <c r="E54" s="12">
        <f t="shared" si="5"/>
        <v>20949</v>
      </c>
      <c r="F54" s="12">
        <f t="shared" si="5"/>
        <v>20620</v>
      </c>
      <c r="G54" s="12">
        <f t="shared" si="5"/>
        <v>9</v>
      </c>
      <c r="H54" s="12">
        <f>SUM(H42:H53)</f>
        <v>14475</v>
      </c>
      <c r="I54" s="12">
        <f>SUM(I42:I53)</f>
        <v>13603</v>
      </c>
      <c r="J54" s="12">
        <f>SUM(J42:J53)</f>
        <v>10</v>
      </c>
      <c r="K54" s="12">
        <f>SUM(K42:K53)</f>
        <v>56211</v>
      </c>
    </row>
    <row r="55" spans="1:11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7"/>
    </row>
    <row r="59" spans="1:11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7"/>
    </row>
    <row r="60" spans="1:11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7"/>
    </row>
    <row r="61" spans="1:11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7"/>
    </row>
    <row r="62" spans="1:11" ht="12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7"/>
    </row>
    <row r="63" spans="1:11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7"/>
    </row>
    <row r="64" spans="1:11" ht="12.75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7"/>
    </row>
    <row r="66" spans="1:11" ht="12.75" customHeight="1">
      <c r="A66" s="25"/>
      <c r="B66" s="28" t="s">
        <v>31</v>
      </c>
      <c r="C66" s="29"/>
      <c r="D66" s="29"/>
      <c r="E66" s="29"/>
      <c r="F66" s="29"/>
      <c r="G66" s="29"/>
      <c r="H66" s="29"/>
      <c r="I66" s="29"/>
      <c r="J66" s="45"/>
      <c r="K66" s="46" t="s">
        <v>32</v>
      </c>
    </row>
    <row r="67" spans="1:11" ht="12.75">
      <c r="A67" s="26"/>
      <c r="B67" s="33" t="s">
        <v>33</v>
      </c>
      <c r="C67" s="34"/>
      <c r="D67" s="35"/>
      <c r="E67" s="33" t="s">
        <v>34</v>
      </c>
      <c r="F67" s="34"/>
      <c r="G67" s="35"/>
      <c r="H67" s="33" t="s">
        <v>35</v>
      </c>
      <c r="I67" s="34"/>
      <c r="J67" s="35"/>
      <c r="K67" s="46"/>
    </row>
    <row r="68" spans="1:11" ht="51">
      <c r="A68" s="27"/>
      <c r="B68" s="4" t="s">
        <v>8</v>
      </c>
      <c r="C68" s="5" t="s">
        <v>9</v>
      </c>
      <c r="D68" s="5" t="s">
        <v>10</v>
      </c>
      <c r="E68" s="4" t="s">
        <v>8</v>
      </c>
      <c r="F68" s="5" t="s">
        <v>9</v>
      </c>
      <c r="G68" s="5" t="s">
        <v>10</v>
      </c>
      <c r="H68" s="4" t="s">
        <v>8</v>
      </c>
      <c r="I68" s="5" t="s">
        <v>9</v>
      </c>
      <c r="J68" s="5" t="s">
        <v>10</v>
      </c>
      <c r="K68" s="46"/>
    </row>
    <row r="69" spans="1:11" ht="12.75">
      <c r="A69" s="8" t="s">
        <v>11</v>
      </c>
      <c r="B69" s="9">
        <v>735</v>
      </c>
      <c r="C69" s="10">
        <v>735</v>
      </c>
      <c r="D69" s="10">
        <v>1</v>
      </c>
      <c r="E69" s="9">
        <v>655</v>
      </c>
      <c r="F69" s="10">
        <v>655</v>
      </c>
      <c r="G69" s="10">
        <v>1</v>
      </c>
      <c r="H69" s="9"/>
      <c r="I69" s="10"/>
      <c r="J69" s="10"/>
      <c r="K69" s="8">
        <f aca="true" t="shared" si="6" ref="K69:K78">C69+F69+I69</f>
        <v>1390</v>
      </c>
    </row>
    <row r="70" spans="1:11" ht="12.75">
      <c r="A70" s="18" t="s">
        <v>12</v>
      </c>
      <c r="B70" s="9">
        <v>5311</v>
      </c>
      <c r="C70" s="9">
        <v>5311</v>
      </c>
      <c r="D70" s="10">
        <v>1</v>
      </c>
      <c r="E70" s="9">
        <v>8717</v>
      </c>
      <c r="F70" s="9">
        <v>7000</v>
      </c>
      <c r="G70" s="10">
        <v>1</v>
      </c>
      <c r="H70" s="9"/>
      <c r="I70" s="9"/>
      <c r="J70" s="10"/>
      <c r="K70" s="8">
        <f t="shared" si="6"/>
        <v>12311</v>
      </c>
    </row>
    <row r="71" spans="1:11" ht="12.75">
      <c r="A71" s="18" t="s">
        <v>13</v>
      </c>
      <c r="B71" s="9">
        <v>5197</v>
      </c>
      <c r="C71" s="9">
        <v>3000</v>
      </c>
      <c r="D71" s="10">
        <v>1</v>
      </c>
      <c r="E71" s="9">
        <v>3823</v>
      </c>
      <c r="F71" s="9">
        <v>3000</v>
      </c>
      <c r="G71" s="10">
        <v>1</v>
      </c>
      <c r="H71" s="9"/>
      <c r="I71" s="9"/>
      <c r="J71" s="10"/>
      <c r="K71" s="8">
        <f t="shared" si="6"/>
        <v>6000</v>
      </c>
    </row>
    <row r="72" spans="1:11" ht="12.75">
      <c r="A72" s="18" t="s">
        <v>42</v>
      </c>
      <c r="B72" s="9">
        <v>1063</v>
      </c>
      <c r="C72" s="9">
        <v>1063</v>
      </c>
      <c r="D72" s="10">
        <v>1</v>
      </c>
      <c r="E72" s="9">
        <v>313</v>
      </c>
      <c r="F72" s="9">
        <v>313</v>
      </c>
      <c r="G72" s="10">
        <v>1</v>
      </c>
      <c r="H72" s="9"/>
      <c r="I72" s="9"/>
      <c r="J72" s="10"/>
      <c r="K72" s="8">
        <f t="shared" si="6"/>
        <v>1376</v>
      </c>
    </row>
    <row r="73" spans="1:11" ht="12.75">
      <c r="A73" s="18" t="s">
        <v>53</v>
      </c>
      <c r="B73" s="9">
        <v>88</v>
      </c>
      <c r="C73" s="9">
        <v>88</v>
      </c>
      <c r="D73" s="10">
        <v>1</v>
      </c>
      <c r="E73" s="9"/>
      <c r="F73" s="9"/>
      <c r="G73" s="10"/>
      <c r="H73" s="9"/>
      <c r="I73" s="9"/>
      <c r="J73" s="10"/>
      <c r="K73" s="8">
        <f t="shared" si="6"/>
        <v>88</v>
      </c>
    </row>
    <row r="74" spans="1:11" ht="12.75">
      <c r="A74" s="18" t="s">
        <v>16</v>
      </c>
      <c r="B74" s="9">
        <v>2081</v>
      </c>
      <c r="C74" s="9">
        <v>2081</v>
      </c>
      <c r="D74" s="10">
        <v>1</v>
      </c>
      <c r="E74" s="9">
        <v>1239</v>
      </c>
      <c r="F74" s="9">
        <v>1239</v>
      </c>
      <c r="G74" s="10">
        <v>1</v>
      </c>
      <c r="H74" s="9"/>
      <c r="I74" s="9"/>
      <c r="J74" s="10"/>
      <c r="K74" s="8">
        <f t="shared" si="6"/>
        <v>3320</v>
      </c>
    </row>
    <row r="75" spans="1:11" ht="12.75">
      <c r="A75" s="18" t="s">
        <v>17</v>
      </c>
      <c r="B75" s="9">
        <v>813</v>
      </c>
      <c r="C75" s="9">
        <v>813</v>
      </c>
      <c r="D75" s="10">
        <v>1</v>
      </c>
      <c r="E75" s="9">
        <v>600</v>
      </c>
      <c r="F75" s="9">
        <v>600</v>
      </c>
      <c r="G75" s="10">
        <v>1</v>
      </c>
      <c r="H75" s="9"/>
      <c r="I75" s="9"/>
      <c r="J75" s="10"/>
      <c r="K75" s="8">
        <f t="shared" si="6"/>
        <v>1413</v>
      </c>
    </row>
    <row r="76" spans="1:11" ht="12.75">
      <c r="A76" s="18" t="s">
        <v>18</v>
      </c>
      <c r="B76" s="9">
        <v>1101</v>
      </c>
      <c r="C76" s="9">
        <v>1101</v>
      </c>
      <c r="D76" s="10">
        <v>1</v>
      </c>
      <c r="E76" s="9">
        <v>2209</v>
      </c>
      <c r="F76" s="9">
        <v>2209</v>
      </c>
      <c r="G76" s="10">
        <v>1</v>
      </c>
      <c r="H76" s="9"/>
      <c r="I76" s="9"/>
      <c r="J76" s="10"/>
      <c r="K76" s="8">
        <f t="shared" si="6"/>
        <v>3310</v>
      </c>
    </row>
    <row r="77" spans="1:11" ht="12.75">
      <c r="A77" s="18" t="s">
        <v>54</v>
      </c>
      <c r="B77" s="9">
        <v>88</v>
      </c>
      <c r="C77" s="9">
        <v>88</v>
      </c>
      <c r="D77" s="10">
        <v>1</v>
      </c>
      <c r="E77" s="9">
        <v>88</v>
      </c>
      <c r="F77" s="9">
        <v>88</v>
      </c>
      <c r="G77" s="10">
        <v>1</v>
      </c>
      <c r="H77" s="9"/>
      <c r="I77" s="9"/>
      <c r="J77" s="10"/>
      <c r="K77" s="8">
        <f t="shared" si="6"/>
        <v>176</v>
      </c>
    </row>
    <row r="78" spans="1:11" ht="12.75">
      <c r="A78" s="18" t="s">
        <v>19</v>
      </c>
      <c r="B78" s="9">
        <v>2648</v>
      </c>
      <c r="C78" s="9">
        <v>2648</v>
      </c>
      <c r="D78" s="10">
        <v>1</v>
      </c>
      <c r="E78" s="9">
        <v>4488</v>
      </c>
      <c r="F78" s="9">
        <v>3000</v>
      </c>
      <c r="G78" s="10">
        <v>1</v>
      </c>
      <c r="H78" s="9"/>
      <c r="I78" s="9"/>
      <c r="J78" s="10"/>
      <c r="K78" s="8">
        <f t="shared" si="6"/>
        <v>5648</v>
      </c>
    </row>
    <row r="79" spans="1:11" ht="12.75">
      <c r="A79" s="18" t="s">
        <v>55</v>
      </c>
      <c r="B79" s="9"/>
      <c r="C79" s="9"/>
      <c r="D79" s="10"/>
      <c r="E79" s="9">
        <v>616</v>
      </c>
      <c r="F79" s="9">
        <v>616</v>
      </c>
      <c r="G79" s="10">
        <v>1</v>
      </c>
      <c r="H79" s="9"/>
      <c r="I79" s="9"/>
      <c r="J79" s="10"/>
      <c r="K79" s="8"/>
    </row>
    <row r="80" spans="1:11" ht="12.75">
      <c r="A80" s="14" t="s">
        <v>20</v>
      </c>
      <c r="B80" s="12">
        <f>SUM(B69:B79)</f>
        <v>19125</v>
      </c>
      <c r="C80" s="12">
        <f>SUM(C69:C79)</f>
        <v>16928</v>
      </c>
      <c r="D80" s="12">
        <f>SUM(D69:D79)</f>
        <v>10</v>
      </c>
      <c r="E80" s="12">
        <f>SUM(E69:E79)</f>
        <v>22748</v>
      </c>
      <c r="F80" s="12">
        <f>SUM(F69:F79)</f>
        <v>18720</v>
      </c>
      <c r="G80" s="12">
        <f>SUM(G69:G79)</f>
        <v>10</v>
      </c>
      <c r="H80" s="12">
        <f>SUM(H69:H78)</f>
        <v>0</v>
      </c>
      <c r="I80" s="12">
        <f>SUM(I69:I78)</f>
        <v>0</v>
      </c>
      <c r="J80" s="12">
        <f>SUM(J69:J78)</f>
        <v>0</v>
      </c>
      <c r="K80" s="12">
        <f>SUM(K69:K78)</f>
        <v>35032</v>
      </c>
    </row>
    <row r="114" ht="15.75" customHeight="1"/>
    <row r="118" ht="12.75" customHeight="1"/>
    <row r="137" ht="12.75" customHeight="1"/>
    <row r="156" ht="12.75" customHeight="1"/>
    <row r="177" ht="12.75" customHeight="1"/>
  </sheetData>
  <mergeCells count="25">
    <mergeCell ref="A66:A68"/>
    <mergeCell ref="B66:J66"/>
    <mergeCell ref="K66:K68"/>
    <mergeCell ref="B67:D67"/>
    <mergeCell ref="E67:G67"/>
    <mergeCell ref="H67:J67"/>
    <mergeCell ref="A39:A41"/>
    <mergeCell ref="B39:J39"/>
    <mergeCell ref="K39:K41"/>
    <mergeCell ref="B40:D40"/>
    <mergeCell ref="E40:G40"/>
    <mergeCell ref="H40:J40"/>
    <mergeCell ref="A24:A26"/>
    <mergeCell ref="B24:J24"/>
    <mergeCell ref="K24:K26"/>
    <mergeCell ref="B25:D25"/>
    <mergeCell ref="E25:G25"/>
    <mergeCell ref="H25:J25"/>
    <mergeCell ref="A6:K6"/>
    <mergeCell ref="A9:A11"/>
    <mergeCell ref="B9:J9"/>
    <mergeCell ref="K9:K11"/>
    <mergeCell ref="B10:D10"/>
    <mergeCell ref="E10:G10"/>
    <mergeCell ref="H10:J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40" sqref="F40:G40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19" t="s">
        <v>36</v>
      </c>
    </row>
    <row r="2" ht="12.75">
      <c r="A2" s="19" t="s">
        <v>1</v>
      </c>
    </row>
    <row r="11" spans="1:7" ht="39.75" customHeight="1">
      <c r="A11" s="48" t="s">
        <v>37</v>
      </c>
      <c r="B11" s="48"/>
      <c r="C11" s="48"/>
      <c r="D11" s="48"/>
      <c r="E11" s="48"/>
      <c r="F11" s="48"/>
      <c r="G11" s="48"/>
    </row>
    <row r="19" ht="12.75">
      <c r="F19" s="3"/>
    </row>
    <row r="20" spans="1:7" ht="12.75">
      <c r="A20" s="49" t="s">
        <v>3</v>
      </c>
      <c r="B20" s="49"/>
      <c r="C20" s="49"/>
      <c r="D20" s="49"/>
      <c r="E20" s="49"/>
      <c r="F20" s="49"/>
      <c r="G20" s="50" t="s">
        <v>4</v>
      </c>
    </row>
    <row r="21" spans="1:7" ht="12.75">
      <c r="A21" s="51" t="s">
        <v>5</v>
      </c>
      <c r="B21" s="51"/>
      <c r="C21" s="51" t="s">
        <v>6</v>
      </c>
      <c r="D21" s="51"/>
      <c r="E21" s="51" t="s">
        <v>7</v>
      </c>
      <c r="F21" s="51"/>
      <c r="G21" s="49"/>
    </row>
    <row r="22" spans="1:7" ht="51">
      <c r="A22" s="20" t="s">
        <v>38</v>
      </c>
      <c r="B22" s="20" t="s">
        <v>10</v>
      </c>
      <c r="C22" s="20" t="s">
        <v>38</v>
      </c>
      <c r="D22" s="20" t="s">
        <v>10</v>
      </c>
      <c r="E22" s="20" t="s">
        <v>38</v>
      </c>
      <c r="F22" s="20" t="s">
        <v>10</v>
      </c>
      <c r="G22" s="49"/>
    </row>
    <row r="23" spans="1:7" ht="12.75">
      <c r="A23" s="10">
        <v>23875</v>
      </c>
      <c r="B23" s="10">
        <v>10</v>
      </c>
      <c r="C23" s="10">
        <v>23496</v>
      </c>
      <c r="D23" s="10">
        <v>10</v>
      </c>
      <c r="E23" s="10"/>
      <c r="F23" s="10"/>
      <c r="G23" s="21">
        <f>A23+C23+E23</f>
        <v>47371</v>
      </c>
    </row>
    <row r="33" ht="12.75">
      <c r="A33" t="s">
        <v>50</v>
      </c>
    </row>
    <row r="37" ht="12.75">
      <c r="D37" t="s">
        <v>39</v>
      </c>
    </row>
    <row r="39" spans="6:7" ht="12.75">
      <c r="F39" s="47" t="s">
        <v>51</v>
      </c>
      <c r="G39" s="47"/>
    </row>
    <row r="40" spans="6:7" ht="12.75">
      <c r="F40" s="47" t="s">
        <v>41</v>
      </c>
      <c r="G40" s="47"/>
    </row>
  </sheetData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D23" sqref="D23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19" t="s">
        <v>36</v>
      </c>
    </row>
    <row r="2" ht="12.75">
      <c r="A2" s="19" t="s">
        <v>1</v>
      </c>
    </row>
    <row r="11" spans="1:7" ht="39.75" customHeight="1">
      <c r="A11" s="48" t="s">
        <v>37</v>
      </c>
      <c r="B11" s="48"/>
      <c r="C11" s="48"/>
      <c r="D11" s="48"/>
      <c r="E11" s="48"/>
      <c r="F11" s="48"/>
      <c r="G11" s="48"/>
    </row>
    <row r="19" ht="12.75">
      <c r="F19" s="3"/>
    </row>
    <row r="20" spans="1:7" ht="12.75">
      <c r="A20" s="49" t="s">
        <v>21</v>
      </c>
      <c r="B20" s="49"/>
      <c r="C20" s="49"/>
      <c r="D20" s="49"/>
      <c r="E20" s="49"/>
      <c r="F20" s="49"/>
      <c r="G20" s="50" t="s">
        <v>22</v>
      </c>
    </row>
    <row r="21" spans="1:7" ht="12.75">
      <c r="A21" s="51" t="s">
        <v>23</v>
      </c>
      <c r="B21" s="51"/>
      <c r="C21" s="51" t="s">
        <v>24</v>
      </c>
      <c r="D21" s="51"/>
      <c r="E21" s="51" t="s">
        <v>43</v>
      </c>
      <c r="F21" s="51"/>
      <c r="G21" s="49"/>
    </row>
    <row r="22" spans="1:7" ht="51">
      <c r="A22" s="20" t="s">
        <v>38</v>
      </c>
      <c r="B22" s="20" t="s">
        <v>10</v>
      </c>
      <c r="C22" s="20" t="s">
        <v>38</v>
      </c>
      <c r="D22" s="20" t="s">
        <v>10</v>
      </c>
      <c r="E22" s="20" t="s">
        <v>38</v>
      </c>
      <c r="F22" s="20" t="s">
        <v>10</v>
      </c>
      <c r="G22" s="49"/>
    </row>
    <row r="23" spans="1:7" ht="12.75">
      <c r="A23" s="10">
        <v>20058</v>
      </c>
      <c r="B23" s="10">
        <v>10</v>
      </c>
      <c r="C23" s="10">
        <v>21302</v>
      </c>
      <c r="D23" s="10">
        <v>10</v>
      </c>
      <c r="E23" s="10"/>
      <c r="F23" s="10"/>
      <c r="G23" s="21">
        <f>A23+C23+E23</f>
        <v>41360</v>
      </c>
    </row>
    <row r="33" ht="12.75">
      <c r="A33" t="s">
        <v>50</v>
      </c>
    </row>
    <row r="37" ht="12.75">
      <c r="D37" t="s">
        <v>39</v>
      </c>
    </row>
    <row r="39" spans="6:7" ht="12.75">
      <c r="F39" s="47" t="s">
        <v>40</v>
      </c>
      <c r="G39" s="47"/>
    </row>
    <row r="40" spans="6:7" ht="12.75">
      <c r="F40" s="47" t="s">
        <v>41</v>
      </c>
      <c r="G40" s="47"/>
    </row>
  </sheetData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A34" sqref="A34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19" t="s">
        <v>36</v>
      </c>
    </row>
    <row r="2" ht="12.75">
      <c r="A2" s="19" t="s">
        <v>1</v>
      </c>
    </row>
    <row r="11" spans="1:7" ht="39.75" customHeight="1">
      <c r="A11" s="48" t="s">
        <v>37</v>
      </c>
      <c r="B11" s="48"/>
      <c r="C11" s="48"/>
      <c r="D11" s="48"/>
      <c r="E11" s="48"/>
      <c r="F11" s="48"/>
      <c r="G11" s="48"/>
    </row>
    <row r="19" ht="12.75">
      <c r="F19" s="3"/>
    </row>
    <row r="20" spans="1:7" ht="12.75">
      <c r="A20" s="49" t="s">
        <v>26</v>
      </c>
      <c r="B20" s="49"/>
      <c r="C20" s="49"/>
      <c r="D20" s="49"/>
      <c r="E20" s="49"/>
      <c r="F20" s="49"/>
      <c r="G20" s="50" t="s">
        <v>27</v>
      </c>
    </row>
    <row r="21" spans="1:7" ht="12.75">
      <c r="A21" s="51" t="s">
        <v>44</v>
      </c>
      <c r="B21" s="51"/>
      <c r="C21" s="51" t="s">
        <v>45</v>
      </c>
      <c r="D21" s="51"/>
      <c r="E21" s="51" t="s">
        <v>46</v>
      </c>
      <c r="F21" s="51"/>
      <c r="G21" s="49"/>
    </row>
    <row r="22" spans="1:7" ht="51">
      <c r="A22" s="20" t="s">
        <v>38</v>
      </c>
      <c r="B22" s="20" t="s">
        <v>10</v>
      </c>
      <c r="C22" s="20" t="s">
        <v>38</v>
      </c>
      <c r="D22" s="20" t="s">
        <v>10</v>
      </c>
      <c r="E22" s="20" t="s">
        <v>38</v>
      </c>
      <c r="F22" s="20" t="s">
        <v>10</v>
      </c>
      <c r="G22" s="49"/>
    </row>
    <row r="23" spans="1:7" ht="12.75">
      <c r="A23" s="10"/>
      <c r="B23" s="10"/>
      <c r="C23" s="10"/>
      <c r="D23" s="10"/>
      <c r="E23" s="10"/>
      <c r="F23" s="10"/>
      <c r="G23" s="21">
        <f>A23+C23+E23</f>
        <v>0</v>
      </c>
    </row>
    <row r="33" ht="12.75">
      <c r="A33" t="s">
        <v>50</v>
      </c>
    </row>
    <row r="37" ht="12.75">
      <c r="D37" t="s">
        <v>39</v>
      </c>
    </row>
    <row r="39" spans="6:7" ht="12.75">
      <c r="F39" s="47" t="s">
        <v>40</v>
      </c>
      <c r="G39" s="47"/>
    </row>
    <row r="40" spans="6:7" ht="12.75">
      <c r="F40" s="47" t="s">
        <v>41</v>
      </c>
      <c r="G40" s="47"/>
    </row>
  </sheetData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F40" sqref="F40:G40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19" t="s">
        <v>36</v>
      </c>
    </row>
    <row r="2" ht="12.75">
      <c r="A2" s="19" t="s">
        <v>1</v>
      </c>
    </row>
    <row r="11" spans="1:7" ht="39.75" customHeight="1">
      <c r="A11" s="48" t="s">
        <v>37</v>
      </c>
      <c r="B11" s="48"/>
      <c r="C11" s="48"/>
      <c r="D11" s="48"/>
      <c r="E11" s="48"/>
      <c r="F11" s="48"/>
      <c r="G11" s="48"/>
    </row>
    <row r="19" ht="12.75">
      <c r="F19" s="3"/>
    </row>
    <row r="20" spans="1:7" ht="12.75">
      <c r="A20" s="49" t="s">
        <v>31</v>
      </c>
      <c r="B20" s="49"/>
      <c r="C20" s="49"/>
      <c r="D20" s="49"/>
      <c r="E20" s="49"/>
      <c r="F20" s="49"/>
      <c r="G20" s="50" t="s">
        <v>32</v>
      </c>
    </row>
    <row r="21" spans="1:7" ht="12.75">
      <c r="A21" s="51" t="s">
        <v>47</v>
      </c>
      <c r="B21" s="51"/>
      <c r="C21" s="51" t="s">
        <v>48</v>
      </c>
      <c r="D21" s="51"/>
      <c r="E21" s="51" t="s">
        <v>49</v>
      </c>
      <c r="F21" s="51"/>
      <c r="G21" s="49"/>
    </row>
    <row r="22" spans="1:7" ht="51">
      <c r="A22" s="20" t="s">
        <v>38</v>
      </c>
      <c r="B22" s="20" t="s">
        <v>10</v>
      </c>
      <c r="C22" s="20" t="s">
        <v>38</v>
      </c>
      <c r="D22" s="20" t="s">
        <v>10</v>
      </c>
      <c r="E22" s="20" t="s">
        <v>38</v>
      </c>
      <c r="F22" s="20" t="s">
        <v>10</v>
      </c>
      <c r="G22" s="49"/>
    </row>
    <row r="23" spans="1:7" ht="12.75">
      <c r="A23" s="10">
        <v>16928</v>
      </c>
      <c r="B23" s="10">
        <v>9</v>
      </c>
      <c r="C23" s="10">
        <v>18720</v>
      </c>
      <c r="D23" s="10">
        <v>9</v>
      </c>
      <c r="E23" s="10"/>
      <c r="F23" s="10"/>
      <c r="G23" s="21">
        <f>A23+C23+E23</f>
        <v>35648</v>
      </c>
    </row>
    <row r="33" ht="12.75">
      <c r="A33" t="s">
        <v>56</v>
      </c>
    </row>
    <row r="37" ht="12.75">
      <c r="D37" t="s">
        <v>39</v>
      </c>
    </row>
    <row r="39" spans="6:7" ht="12.75">
      <c r="F39" s="47" t="s">
        <v>51</v>
      </c>
      <c r="G39" s="47"/>
    </row>
    <row r="40" spans="6:7" ht="12.75">
      <c r="F40" s="47" t="s">
        <v>41</v>
      </c>
      <c r="G40" s="47"/>
    </row>
  </sheetData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0923109</cp:lastModifiedBy>
  <dcterms:created xsi:type="dcterms:W3CDTF">2010-01-26T07:35:07Z</dcterms:created>
  <dcterms:modified xsi:type="dcterms:W3CDTF">2012-01-12T16:25:25Z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