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Frank Tibor" sheetId="1" r:id="rId1"/>
    <sheet name="Kopcsik Károly" sheetId="2" r:id="rId2"/>
    <sheet name="Gombos Róbert" sheetId="3" r:id="rId3"/>
    <sheet name="Kassainé Pataki Ibolya" sheetId="4" r:id="rId4"/>
    <sheet name="Széles Gábor" sheetId="5" r:id="rId5"/>
    <sheet name="Komoróczi" sheetId="6" r:id="rId6"/>
    <sheet name="Horváth Attila" sheetId="7" r:id="rId7"/>
    <sheet name="Nyima Tamás" sheetId="8" r:id="rId8"/>
    <sheet name="Munka14" sheetId="9" r:id="rId9"/>
    <sheet name="Munka13" sheetId="10" r:id="rId10"/>
    <sheet name="Munka12" sheetId="11" r:id="rId11"/>
    <sheet name="Munka11" sheetId="12" r:id="rId12"/>
    <sheet name="Munka10" sheetId="13" r:id="rId13"/>
    <sheet name="Munka9" sheetId="14" r:id="rId14"/>
    <sheet name="Munka8" sheetId="15" r:id="rId15"/>
    <sheet name="2005.03.31" sheetId="16" r:id="rId16"/>
    <sheet name="2005.02.25." sheetId="17" r:id="rId17"/>
    <sheet name="2005.01.31" sheetId="18" r:id="rId18"/>
    <sheet name="2005.01.25" sheetId="19" r:id="rId19"/>
    <sheet name="2004.12.25" sheetId="20" r:id="rId20"/>
    <sheet name="PA2004.11.22" sheetId="21" r:id="rId21"/>
    <sheet name="2004.10.25" sheetId="22" r:id="rId22"/>
    <sheet name="2004.09.30" sheetId="23" r:id="rId23"/>
    <sheet name="2004.09.25" sheetId="24" r:id="rId24"/>
    <sheet name="2004.01.25" sheetId="25" r:id="rId25"/>
    <sheet name="2004.02.25" sheetId="26" r:id="rId26"/>
    <sheet name="2004.03.25" sheetId="27" r:id="rId27"/>
    <sheet name="2004.03.31" sheetId="28" r:id="rId28"/>
    <sheet name="2004.04.25" sheetId="29" r:id="rId29"/>
    <sheet name="2004.05.25" sheetId="30" r:id="rId30"/>
    <sheet name="2004.07.25" sheetId="31" r:id="rId31"/>
    <sheet name="2004.08.25." sheetId="32" r:id="rId32"/>
    <sheet name="2004.06.30." sheetId="33" r:id="rId33"/>
    <sheet name="2004.06.25." sheetId="34" r:id="rId34"/>
  </sheets>
  <definedNames>
    <definedName name="_xlnm.Print_Titles" localSheetId="29">'2004.05.25'!$1:$1</definedName>
  </definedNames>
  <calcPr fullCalcOnLoad="1"/>
</workbook>
</file>

<file path=xl/sharedStrings.xml><?xml version="1.0" encoding="utf-8"?>
<sst xmlns="http://schemas.openxmlformats.org/spreadsheetml/2006/main" count="680" uniqueCount="152">
  <si>
    <t>Vevő megnevezése</t>
  </si>
  <si>
    <t>Hiv. szám</t>
  </si>
  <si>
    <t>Összeg Ft</t>
  </si>
  <si>
    <t xml:space="preserve"> Fizetési határidő</t>
  </si>
  <si>
    <t>Határidőn túli Ft</t>
  </si>
  <si>
    <t>Agro Class Rt</t>
  </si>
  <si>
    <t>68/98</t>
  </si>
  <si>
    <t>Agro Class</t>
  </si>
  <si>
    <t>99/98</t>
  </si>
  <si>
    <t>Bechstein Kft</t>
  </si>
  <si>
    <t>61/96</t>
  </si>
  <si>
    <t>Bechstein</t>
  </si>
  <si>
    <t>77/96</t>
  </si>
  <si>
    <t>102/96</t>
  </si>
  <si>
    <t>125/96</t>
  </si>
  <si>
    <t>BUFA</t>
  </si>
  <si>
    <t>CHAN-CHAN Kft</t>
  </si>
  <si>
    <t>216/96</t>
  </si>
  <si>
    <t>CHAN-CHAN</t>
  </si>
  <si>
    <t>243/96</t>
  </si>
  <si>
    <t>282/96</t>
  </si>
  <si>
    <t>Elcin Bt</t>
  </si>
  <si>
    <t>154/97</t>
  </si>
  <si>
    <t>Elcin</t>
  </si>
  <si>
    <t>165/97</t>
  </si>
  <si>
    <t>Fél 10 Jazz Kft</t>
  </si>
  <si>
    <t>36/99</t>
  </si>
  <si>
    <t>Fél10</t>
  </si>
  <si>
    <t>37/99</t>
  </si>
  <si>
    <t>Goldstone Bt</t>
  </si>
  <si>
    <t>14/98</t>
  </si>
  <si>
    <t>Goldstone</t>
  </si>
  <si>
    <t>128/97</t>
  </si>
  <si>
    <t>155/97</t>
  </si>
  <si>
    <t>170/97</t>
  </si>
  <si>
    <t>188/97</t>
  </si>
  <si>
    <t>213/97</t>
  </si>
  <si>
    <t>238/97</t>
  </si>
  <si>
    <t>259/97</t>
  </si>
  <si>
    <t>277/97</t>
  </si>
  <si>
    <t>Kergép Kft</t>
  </si>
  <si>
    <t>246/96</t>
  </si>
  <si>
    <t>Kométa Kft</t>
  </si>
  <si>
    <t>v21/02</t>
  </si>
  <si>
    <t>Kométa</t>
  </si>
  <si>
    <t>v36/02</t>
  </si>
  <si>
    <t>v55/02</t>
  </si>
  <si>
    <t>Kopár Kft</t>
  </si>
  <si>
    <t>60/96</t>
  </si>
  <si>
    <t>Kopár kft</t>
  </si>
  <si>
    <t>81/96</t>
  </si>
  <si>
    <t>101/96</t>
  </si>
  <si>
    <t>127/96</t>
  </si>
  <si>
    <t>140/96</t>
  </si>
  <si>
    <t>171/96</t>
  </si>
  <si>
    <t>Maccabi Bt</t>
  </si>
  <si>
    <t>200/97</t>
  </si>
  <si>
    <t>229/97</t>
  </si>
  <si>
    <t>Némedi</t>
  </si>
  <si>
    <t>145/96</t>
  </si>
  <si>
    <t>165/96</t>
  </si>
  <si>
    <t>Vásári</t>
  </si>
  <si>
    <t>190/97</t>
  </si>
  <si>
    <t>212/97</t>
  </si>
  <si>
    <t>236/97</t>
  </si>
  <si>
    <t>Összesen:</t>
  </si>
  <si>
    <t>Special</t>
  </si>
  <si>
    <t>94/2004</t>
  </si>
  <si>
    <t>128/04</t>
  </si>
  <si>
    <t>140/04</t>
  </si>
  <si>
    <t>161/04</t>
  </si>
  <si>
    <t>148/04</t>
  </si>
  <si>
    <t>188/04</t>
  </si>
  <si>
    <t>189/04</t>
  </si>
  <si>
    <t>190/04</t>
  </si>
  <si>
    <t>217/04</t>
  </si>
  <si>
    <t>229/04</t>
  </si>
  <si>
    <t>209/04</t>
  </si>
  <si>
    <t>210/04</t>
  </si>
  <si>
    <t>211/04</t>
  </si>
  <si>
    <t>227/04</t>
  </si>
  <si>
    <t>228/04</t>
  </si>
  <si>
    <t>237/04</t>
  </si>
  <si>
    <t>238/04</t>
  </si>
  <si>
    <t>240/04</t>
  </si>
  <si>
    <t>242/04</t>
  </si>
  <si>
    <t>224/04</t>
  </si>
  <si>
    <t>225/04</t>
  </si>
  <si>
    <t>250/04</t>
  </si>
  <si>
    <t>252/04</t>
  </si>
  <si>
    <t>Nova-B2004 Kft</t>
  </si>
  <si>
    <t>1/2005</t>
  </si>
  <si>
    <t>17/2005</t>
  </si>
  <si>
    <t>239/04</t>
  </si>
  <si>
    <t>3/2005</t>
  </si>
  <si>
    <t>4/2005</t>
  </si>
  <si>
    <t>9/2005</t>
  </si>
  <si>
    <t>10/2005</t>
  </si>
  <si>
    <t>11/2005</t>
  </si>
  <si>
    <t>12/2005</t>
  </si>
  <si>
    <t>13/2005</t>
  </si>
  <si>
    <t>14/2005</t>
  </si>
  <si>
    <t>Bv.OP</t>
  </si>
  <si>
    <t>5/2005</t>
  </si>
  <si>
    <t>7/2005</t>
  </si>
  <si>
    <t>Bv KEI</t>
  </si>
  <si>
    <t>Prometheus Rt.</t>
  </si>
  <si>
    <t>8/2005</t>
  </si>
  <si>
    <t>15/2005</t>
  </si>
  <si>
    <t>Grund 1986 FC</t>
  </si>
  <si>
    <t>19/2005</t>
  </si>
  <si>
    <t>Kovács és Fiai Kft</t>
  </si>
  <si>
    <t>20/2005</t>
  </si>
  <si>
    <t>21/2005</t>
  </si>
  <si>
    <t>22/2005</t>
  </si>
  <si>
    <t>25/2005</t>
  </si>
  <si>
    <t>34/2005</t>
  </si>
  <si>
    <t>36/2005</t>
  </si>
  <si>
    <t>41/2005</t>
  </si>
  <si>
    <t>Nova-B 2004 Kft</t>
  </si>
  <si>
    <t>54/2005</t>
  </si>
  <si>
    <t>58/2005</t>
  </si>
  <si>
    <t>59/2005</t>
  </si>
  <si>
    <t>Centrál Oktató Kp.</t>
  </si>
  <si>
    <t>48/2005</t>
  </si>
  <si>
    <t>Grund FC.</t>
  </si>
  <si>
    <t>51/2005</t>
  </si>
  <si>
    <t>53/2005</t>
  </si>
  <si>
    <t xml:space="preserve"> </t>
  </si>
  <si>
    <t>Fizetés dátuma</t>
  </si>
  <si>
    <t>Fizetett összeg</t>
  </si>
  <si>
    <t>Időszak</t>
  </si>
  <si>
    <t>Kedvezmény</t>
  </si>
  <si>
    <t>A számla 20%-a</t>
  </si>
  <si>
    <t>Számla összege</t>
  </si>
  <si>
    <t>Fizetendő összeg havi lebontásban</t>
  </si>
  <si>
    <t>Hátralék:</t>
  </si>
  <si>
    <t>Adozó                  (ha a számla összege nem haladja meg a kedvezményt)</t>
  </si>
  <si>
    <t>(Fizetendő összeg - Fizetett összeg)</t>
  </si>
  <si>
    <t>Fizetendő:</t>
  </si>
  <si>
    <t>2010. január</t>
  </si>
  <si>
    <t>2010. február</t>
  </si>
  <si>
    <t>2010. március</t>
  </si>
  <si>
    <t>2010. április</t>
  </si>
  <si>
    <t>2010. május</t>
  </si>
  <si>
    <t>2010. június</t>
  </si>
  <si>
    <t>2010. július</t>
  </si>
  <si>
    <t>2010. augusztus</t>
  </si>
  <si>
    <t>2010. szeptember</t>
  </si>
  <si>
    <t>2010. október</t>
  </si>
  <si>
    <t>2010. november</t>
  </si>
  <si>
    <t>2010. december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</si>
</sst>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[$-40E]yyyy\.\ mmmm\ d\.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 quotePrefix="1">
      <alignment horizontal="center" vertical="center" wrapText="1"/>
    </xf>
    <xf numFmtId="164" fontId="1" fillId="0" borderId="1" xfId="15" applyNumberFormat="1" applyFont="1" applyBorder="1" applyAlignment="1">
      <alignment horizontal="center" vertical="center" wrapText="1"/>
    </xf>
    <xf numFmtId="164" fontId="1" fillId="0" borderId="1" xfId="15" applyNumberFormat="1" applyFont="1" applyBorder="1" applyAlignment="1" quotePrefix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3" xfId="15" applyNumberFormat="1" applyBorder="1" applyAlignment="1">
      <alignment/>
    </xf>
    <xf numFmtId="14" fontId="0" fillId="0" borderId="4" xfId="0" applyNumberFormat="1" applyBorder="1" applyAlignment="1">
      <alignment/>
    </xf>
    <xf numFmtId="164" fontId="0" fillId="0" borderId="3" xfId="15" applyNumberFormat="1" applyFont="1" applyBorder="1" applyAlignment="1">
      <alignment/>
    </xf>
    <xf numFmtId="16" fontId="0" fillId="0" borderId="4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164" fontId="0" fillId="0" borderId="5" xfId="15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4" xfId="15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1" xfId="15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164" fontId="0" fillId="0" borderId="13" xfId="15" applyNumberFormat="1" applyBorder="1" applyAlignment="1">
      <alignment/>
    </xf>
    <xf numFmtId="164" fontId="0" fillId="0" borderId="14" xfId="15" applyNumberFormat="1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 horizontal="center"/>
    </xf>
    <xf numFmtId="164" fontId="0" fillId="0" borderId="6" xfId="15" applyNumberFormat="1" applyBorder="1" applyAlignment="1">
      <alignment/>
    </xf>
    <xf numFmtId="14" fontId="0" fillId="0" borderId="5" xfId="0" applyNumberFormat="1" applyBorder="1" applyAlignment="1">
      <alignment/>
    </xf>
    <xf numFmtId="164" fontId="0" fillId="0" borderId="16" xfId="15" applyNumberFormat="1" applyBorder="1" applyAlignment="1">
      <alignment/>
    </xf>
    <xf numFmtId="0" fontId="2" fillId="0" borderId="17" xfId="0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18" xfId="15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2" fillId="0" borderId="1" xfId="15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15" applyNumberFormat="1" applyBorder="1" applyAlignment="1">
      <alignment/>
    </xf>
    <xf numFmtId="0" fontId="2" fillId="0" borderId="24" xfId="0" applyFont="1" applyBorder="1" applyAlignment="1">
      <alignment/>
    </xf>
    <xf numFmtId="17" fontId="0" fillId="0" borderId="6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14" fontId="3" fillId="0" borderId="3" xfId="0" applyNumberFormat="1" applyFont="1" applyBorder="1" applyAlignment="1">
      <alignment/>
    </xf>
    <xf numFmtId="0" fontId="3" fillId="0" borderId="9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4" fontId="3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4" fontId="3" fillId="0" borderId="5" xfId="0" applyNumberFormat="1" applyFont="1" applyBorder="1" applyAlignment="1">
      <alignment/>
    </xf>
    <xf numFmtId="0" fontId="3" fillId="0" borderId="15" xfId="0" applyFont="1" applyBorder="1" applyAlignment="1">
      <alignment/>
    </xf>
    <xf numFmtId="165" fontId="4" fillId="0" borderId="17" xfId="0" applyNumberFormat="1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6" fontId="3" fillId="0" borderId="3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165" fontId="3" fillId="0" borderId="3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D14" sqref="D14"/>
    </sheetView>
  </sheetViews>
  <sheetFormatPr defaultColWidth="9.00390625" defaultRowHeight="12.75"/>
  <cols>
    <col min="1" max="1" width="18.625" style="57" customWidth="1"/>
    <col min="2" max="2" width="13.625" style="58" customWidth="1"/>
    <col min="3" max="3" width="15.25390625" style="58" bestFit="1" customWidth="1"/>
    <col min="4" max="4" width="15.25390625" style="58" customWidth="1"/>
    <col min="5" max="6" width="15.25390625" style="59" customWidth="1"/>
    <col min="7" max="7" width="15.375" style="58" customWidth="1"/>
    <col min="8" max="8" width="14.125" style="58" customWidth="1"/>
    <col min="9" max="16384" width="9.125" style="57" customWidth="1"/>
  </cols>
  <sheetData>
    <row r="1" spans="1:8" s="65" customFormat="1" ht="64.5" thickBot="1">
      <c r="A1" s="60" t="s">
        <v>131</v>
      </c>
      <c r="B1" s="61" t="s">
        <v>134</v>
      </c>
      <c r="C1" s="74" t="s">
        <v>132</v>
      </c>
      <c r="D1" s="61" t="s">
        <v>135</v>
      </c>
      <c r="E1" s="62" t="s">
        <v>129</v>
      </c>
      <c r="F1" s="63" t="s">
        <v>130</v>
      </c>
      <c r="G1" s="75" t="s">
        <v>133</v>
      </c>
      <c r="H1" s="64" t="s">
        <v>137</v>
      </c>
    </row>
    <row r="2" spans="1:8" ht="19.5" customHeight="1">
      <c r="A2" s="53" t="s">
        <v>140</v>
      </c>
      <c r="B2" s="54">
        <v>1532</v>
      </c>
      <c r="C2" s="55">
        <v>5000</v>
      </c>
      <c r="D2" s="49">
        <v>0</v>
      </c>
      <c r="E2" s="56"/>
      <c r="F2" s="54"/>
      <c r="G2" s="55">
        <f>+B2*20%</f>
        <v>306.40000000000003</v>
      </c>
      <c r="H2" s="54">
        <f>+G2</f>
        <v>306.40000000000003</v>
      </c>
    </row>
    <row r="3" spans="1:8" ht="19.5" customHeight="1">
      <c r="A3" s="48" t="s">
        <v>141</v>
      </c>
      <c r="B3" s="49">
        <v>2482</v>
      </c>
      <c r="C3" s="50">
        <v>5000</v>
      </c>
      <c r="D3" s="49">
        <v>0</v>
      </c>
      <c r="E3" s="51"/>
      <c r="F3" s="49"/>
      <c r="G3" s="50">
        <f aca="true" t="shared" si="0" ref="G3:G13">+B3*20%</f>
        <v>496.40000000000003</v>
      </c>
      <c r="H3" s="49">
        <v>496</v>
      </c>
    </row>
    <row r="4" spans="1:8" ht="19.5" customHeight="1">
      <c r="A4" s="48" t="s">
        <v>142</v>
      </c>
      <c r="B4" s="49">
        <v>2957</v>
      </c>
      <c r="C4" s="50">
        <v>5000</v>
      </c>
      <c r="D4" s="49">
        <v>0</v>
      </c>
      <c r="E4" s="51"/>
      <c r="F4" s="49"/>
      <c r="G4" s="50">
        <f t="shared" si="0"/>
        <v>591.4</v>
      </c>
      <c r="H4" s="49">
        <f aca="true" t="shared" si="1" ref="H4:H13">+G4</f>
        <v>591.4</v>
      </c>
    </row>
    <row r="5" spans="1:8" ht="19.5" customHeight="1">
      <c r="A5" s="48" t="s">
        <v>143</v>
      </c>
      <c r="B5" s="49">
        <v>2402</v>
      </c>
      <c r="C5" s="50">
        <v>5000</v>
      </c>
      <c r="D5" s="49">
        <v>0</v>
      </c>
      <c r="E5" s="51"/>
      <c r="F5" s="49"/>
      <c r="G5" s="50">
        <f t="shared" si="0"/>
        <v>480.40000000000003</v>
      </c>
      <c r="H5" s="49">
        <v>480</v>
      </c>
    </row>
    <row r="6" spans="1:8" ht="19.5" customHeight="1">
      <c r="A6" s="48" t="s">
        <v>144</v>
      </c>
      <c r="B6" s="49">
        <v>2110</v>
      </c>
      <c r="C6" s="50">
        <v>5000</v>
      </c>
      <c r="D6" s="49">
        <v>0</v>
      </c>
      <c r="E6" s="51"/>
      <c r="F6" s="49"/>
      <c r="G6" s="50">
        <f t="shared" si="0"/>
        <v>422</v>
      </c>
      <c r="H6" s="49">
        <v>422</v>
      </c>
    </row>
    <row r="7" spans="1:8" ht="19.5" customHeight="1">
      <c r="A7" s="48" t="s">
        <v>145</v>
      </c>
      <c r="B7" s="49">
        <v>6251</v>
      </c>
      <c r="C7" s="50">
        <v>5000</v>
      </c>
      <c r="D7" s="49">
        <f>+B7-C7</f>
        <v>1251</v>
      </c>
      <c r="E7" s="51"/>
      <c r="F7" s="49"/>
      <c r="G7" s="50">
        <f t="shared" si="0"/>
        <v>1250.2</v>
      </c>
      <c r="H7" s="49">
        <v>0</v>
      </c>
    </row>
    <row r="8" spans="1:8" ht="19.5" customHeight="1">
      <c r="A8" s="48" t="s">
        <v>146</v>
      </c>
      <c r="B8" s="49">
        <v>2312</v>
      </c>
      <c r="C8" s="50">
        <v>5000</v>
      </c>
      <c r="D8" s="49">
        <v>0</v>
      </c>
      <c r="E8" s="51"/>
      <c r="F8" s="52"/>
      <c r="G8" s="50">
        <f t="shared" si="0"/>
        <v>462.40000000000003</v>
      </c>
      <c r="H8" s="49">
        <f t="shared" si="1"/>
        <v>462.40000000000003</v>
      </c>
    </row>
    <row r="9" spans="1:8" ht="19.5" customHeight="1">
      <c r="A9" s="48" t="s">
        <v>147</v>
      </c>
      <c r="B9" s="49">
        <v>2367</v>
      </c>
      <c r="C9" s="50">
        <v>5000</v>
      </c>
      <c r="D9" s="49">
        <v>0</v>
      </c>
      <c r="E9" s="51"/>
      <c r="F9" s="52"/>
      <c r="G9" s="50">
        <f t="shared" si="0"/>
        <v>473.40000000000003</v>
      </c>
      <c r="H9" s="49">
        <f t="shared" si="1"/>
        <v>473.40000000000003</v>
      </c>
    </row>
    <row r="10" spans="1:8" ht="19.5" customHeight="1">
      <c r="A10" s="48" t="s">
        <v>148</v>
      </c>
      <c r="B10" s="49">
        <v>7329</v>
      </c>
      <c r="C10" s="50">
        <v>5000</v>
      </c>
      <c r="D10" s="49">
        <f>+B10-C10</f>
        <v>2329</v>
      </c>
      <c r="E10" s="51"/>
      <c r="F10" s="52"/>
      <c r="G10" s="50">
        <f t="shared" si="0"/>
        <v>1465.8000000000002</v>
      </c>
      <c r="H10" s="49">
        <v>0</v>
      </c>
    </row>
    <row r="11" spans="1:8" ht="19.5" customHeight="1">
      <c r="A11" s="48" t="s">
        <v>149</v>
      </c>
      <c r="B11" s="49">
        <v>5185</v>
      </c>
      <c r="C11" s="50">
        <v>5000</v>
      </c>
      <c r="D11" s="49">
        <f>+B11-C11</f>
        <v>185</v>
      </c>
      <c r="E11" s="51"/>
      <c r="F11" s="49"/>
      <c r="G11" s="50">
        <f t="shared" si="0"/>
        <v>1037</v>
      </c>
      <c r="H11" s="49">
        <v>0</v>
      </c>
    </row>
    <row r="12" spans="1:8" ht="19.5" customHeight="1">
      <c r="A12" s="48" t="s">
        <v>150</v>
      </c>
      <c r="B12" s="49">
        <v>3644</v>
      </c>
      <c r="C12" s="50">
        <v>5000</v>
      </c>
      <c r="D12" s="49">
        <v>0</v>
      </c>
      <c r="E12" s="51"/>
      <c r="F12" s="52"/>
      <c r="G12" s="50">
        <f t="shared" si="0"/>
        <v>728.8000000000001</v>
      </c>
      <c r="H12" s="49">
        <f t="shared" si="1"/>
        <v>728.8000000000001</v>
      </c>
    </row>
    <row r="13" spans="1:8" ht="19.5" customHeight="1" thickBot="1">
      <c r="A13" s="73" t="s">
        <v>151</v>
      </c>
      <c r="B13" s="69">
        <v>3214</v>
      </c>
      <c r="C13" s="71">
        <v>5000</v>
      </c>
      <c r="D13" s="49">
        <v>0</v>
      </c>
      <c r="E13" s="70"/>
      <c r="F13" s="72"/>
      <c r="G13" s="71">
        <f t="shared" si="0"/>
        <v>642.8000000000001</v>
      </c>
      <c r="H13" s="69">
        <f t="shared" si="1"/>
        <v>642.8000000000001</v>
      </c>
    </row>
    <row r="14" spans="1:8" s="65" customFormat="1" ht="33" customHeight="1" thickBot="1">
      <c r="A14" s="60" t="s">
        <v>65</v>
      </c>
      <c r="B14" s="66">
        <f>SUM(B2:B13)</f>
        <v>41785</v>
      </c>
      <c r="C14" s="67">
        <f>SUM(C2:C13)</f>
        <v>60000</v>
      </c>
      <c r="D14" s="66">
        <f>SUM(D2:D13)</f>
        <v>3765</v>
      </c>
      <c r="E14" s="68"/>
      <c r="F14" s="66">
        <f>SUM(F2:F13)</f>
        <v>0</v>
      </c>
      <c r="G14" s="67">
        <f>SUM(G2:G13)</f>
        <v>8357</v>
      </c>
      <c r="H14" s="66">
        <f>SUM(H2:H13)</f>
        <v>4603.200000000001</v>
      </c>
    </row>
    <row r="17" spans="1:3" ht="19.5" customHeight="1">
      <c r="A17" s="57" t="s">
        <v>136</v>
      </c>
      <c r="B17" s="80">
        <v>3765</v>
      </c>
      <c r="C17" s="58" t="s">
        <v>128</v>
      </c>
    </row>
    <row r="18" ht="19.5" customHeight="1">
      <c r="A18" s="57" t="s">
        <v>138</v>
      </c>
    </row>
  </sheetData>
  <printOptions horizontalCentered="1"/>
  <pageMargins left="0" right="0" top="1.5748031496062993" bottom="0.7874015748031497" header="0.5118110236220472" footer="0.5118110236220472"/>
  <pageSetup horizontalDpi="120" verticalDpi="120" orientation="landscape" paperSize="9" r:id="rId1"/>
  <headerFooter alignWithMargins="0">
    <oddHeader>&amp;L&amp;"Times New Roman,Normál" &amp;C&amp;"Times New Roman,Félkövér"&amp;12Frank Tibor
 2010.12. havi mobil telefon díj
942-7209</oddHeader>
    <oddFooter>&amp;L&amp;"Times New Roman,Normál"Budapest, &amp;D&amp;R&amp;"Times New Roman,Normál"Bihary Péterné ka.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53">
      <selection activeCell="I66" sqref="I66"/>
    </sheetView>
  </sheetViews>
  <sheetFormatPr defaultColWidth="9.00390625" defaultRowHeight="12.75"/>
  <cols>
    <col min="1" max="1" width="15.75390625" style="0" customWidth="1"/>
    <col min="2" max="2" width="11.375" style="0" customWidth="1"/>
    <col min="3" max="3" width="17.75390625" style="0" customWidth="1"/>
    <col min="4" max="4" width="11.25390625" style="0" customWidth="1"/>
    <col min="5" max="5" width="17.75390625" style="0" customWidth="1"/>
  </cols>
  <sheetData>
    <row r="1" spans="1:5" ht="26.25" thickBo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</row>
    <row r="2" spans="1:5" ht="12.75">
      <c r="A2" s="5" t="s">
        <v>5</v>
      </c>
      <c r="B2" s="6" t="s">
        <v>6</v>
      </c>
      <c r="C2" s="7">
        <v>45500</v>
      </c>
      <c r="D2" s="8">
        <v>35856</v>
      </c>
      <c r="E2" s="45">
        <v>45500</v>
      </c>
    </row>
    <row r="3" spans="1:5" ht="12.75">
      <c r="A3" s="5" t="s">
        <v>7</v>
      </c>
      <c r="B3" s="6" t="s">
        <v>8</v>
      </c>
      <c r="C3" s="7">
        <v>38500</v>
      </c>
      <c r="D3" s="8">
        <v>35884</v>
      </c>
      <c r="E3" s="7">
        <v>38500</v>
      </c>
    </row>
    <row r="4" spans="1:5" ht="12.75">
      <c r="A4" s="5" t="s">
        <v>9</v>
      </c>
      <c r="B4" s="6" t="s">
        <v>10</v>
      </c>
      <c r="C4" s="7">
        <v>68000</v>
      </c>
      <c r="D4" s="8">
        <v>35430</v>
      </c>
      <c r="E4" s="7">
        <v>68000</v>
      </c>
    </row>
    <row r="5" spans="1:5" ht="12.75">
      <c r="A5" s="5" t="s">
        <v>11</v>
      </c>
      <c r="B5" s="6" t="s">
        <v>12</v>
      </c>
      <c r="C5" s="7">
        <v>72000</v>
      </c>
      <c r="D5" s="8">
        <v>35180</v>
      </c>
      <c r="E5" s="7">
        <v>72000</v>
      </c>
    </row>
    <row r="6" spans="1:5" ht="12.75">
      <c r="A6" s="5" t="s">
        <v>11</v>
      </c>
      <c r="B6" s="6" t="s">
        <v>13</v>
      </c>
      <c r="C6" s="7">
        <v>92750</v>
      </c>
      <c r="D6" s="8">
        <v>35430</v>
      </c>
      <c r="E6" s="7">
        <v>92750</v>
      </c>
    </row>
    <row r="7" spans="1:5" ht="12.75">
      <c r="A7" s="5" t="s">
        <v>11</v>
      </c>
      <c r="B7" s="6" t="s">
        <v>14</v>
      </c>
      <c r="C7" s="7">
        <v>72500</v>
      </c>
      <c r="D7" s="8">
        <v>35430</v>
      </c>
      <c r="E7" s="7">
        <v>72500</v>
      </c>
    </row>
    <row r="8" spans="1:5" ht="12.75">
      <c r="A8" s="5" t="s">
        <v>15</v>
      </c>
      <c r="B8" s="6" t="s">
        <v>68</v>
      </c>
      <c r="C8" s="7">
        <v>4513338</v>
      </c>
      <c r="D8" s="8">
        <v>38202</v>
      </c>
      <c r="E8" s="7">
        <v>4513338</v>
      </c>
    </row>
    <row r="9" spans="1:5" ht="11.25" customHeight="1">
      <c r="A9" s="5" t="s">
        <v>15</v>
      </c>
      <c r="B9" s="6" t="s">
        <v>69</v>
      </c>
      <c r="C9" s="7">
        <v>1175900</v>
      </c>
      <c r="D9" s="8">
        <v>38215</v>
      </c>
      <c r="E9" s="7">
        <v>1175900</v>
      </c>
    </row>
    <row r="10" spans="1:5" ht="12.75">
      <c r="A10" s="5" t="s">
        <v>15</v>
      </c>
      <c r="B10" s="6" t="s">
        <v>71</v>
      </c>
      <c r="C10" s="7">
        <v>25143</v>
      </c>
      <c r="D10" s="8">
        <v>38244</v>
      </c>
      <c r="E10" s="7">
        <v>25143</v>
      </c>
    </row>
    <row r="11" spans="1:5" ht="12.75">
      <c r="A11" s="5" t="s">
        <v>15</v>
      </c>
      <c r="B11" s="6" t="s">
        <v>75</v>
      </c>
      <c r="C11" s="7">
        <v>52131</v>
      </c>
      <c r="D11" s="8">
        <v>38316</v>
      </c>
      <c r="E11" s="9">
        <v>52131</v>
      </c>
    </row>
    <row r="12" spans="1:5" ht="12.75">
      <c r="A12" s="5" t="s">
        <v>15</v>
      </c>
      <c r="B12" s="6" t="s">
        <v>77</v>
      </c>
      <c r="C12" s="7">
        <v>460000</v>
      </c>
      <c r="D12" s="8">
        <v>38314</v>
      </c>
      <c r="E12" s="7">
        <v>460000</v>
      </c>
    </row>
    <row r="13" spans="1:5" ht="12.75">
      <c r="A13" s="5" t="s">
        <v>15</v>
      </c>
      <c r="B13" s="6" t="s">
        <v>78</v>
      </c>
      <c r="C13" s="7">
        <v>287500</v>
      </c>
      <c r="D13" s="8">
        <v>38314</v>
      </c>
      <c r="E13" s="7">
        <v>287500</v>
      </c>
    </row>
    <row r="14" spans="1:5" ht="12.75">
      <c r="A14" s="5" t="s">
        <v>15</v>
      </c>
      <c r="B14" s="6" t="s">
        <v>79</v>
      </c>
      <c r="C14" s="7">
        <v>460000</v>
      </c>
      <c r="D14" s="8">
        <v>38314</v>
      </c>
      <c r="E14" s="7">
        <v>460000</v>
      </c>
    </row>
    <row r="15" spans="1:5" ht="12.75">
      <c r="A15" s="5" t="s">
        <v>15</v>
      </c>
      <c r="B15" s="6" t="s">
        <v>80</v>
      </c>
      <c r="C15" s="7">
        <v>460000</v>
      </c>
      <c r="D15" s="8">
        <v>38336</v>
      </c>
      <c r="E15" s="7">
        <v>460000</v>
      </c>
    </row>
    <row r="16" spans="1:5" ht="12.75">
      <c r="A16" s="5" t="s">
        <v>15</v>
      </c>
      <c r="B16" s="6" t="s">
        <v>81</v>
      </c>
      <c r="C16" s="7">
        <v>23704</v>
      </c>
      <c r="D16" s="8">
        <v>38336</v>
      </c>
      <c r="E16" s="7">
        <v>23704</v>
      </c>
    </row>
    <row r="17" spans="1:5" ht="12.75">
      <c r="A17" s="5" t="s">
        <v>15</v>
      </c>
      <c r="B17" s="6" t="s">
        <v>76</v>
      </c>
      <c r="C17" s="7">
        <v>67900</v>
      </c>
      <c r="D17" s="8">
        <v>38336</v>
      </c>
      <c r="E17" s="7">
        <v>67900</v>
      </c>
    </row>
    <row r="18" spans="1:5" ht="12.75">
      <c r="A18" s="5" t="s">
        <v>15</v>
      </c>
      <c r="B18" s="6" t="s">
        <v>82</v>
      </c>
      <c r="C18" s="7">
        <v>460113</v>
      </c>
      <c r="D18" s="8">
        <v>38342</v>
      </c>
      <c r="E18" s="7">
        <v>460113</v>
      </c>
    </row>
    <row r="19" spans="1:5" ht="12.75">
      <c r="A19" s="5" t="s">
        <v>15</v>
      </c>
      <c r="B19" s="6" t="s">
        <v>83</v>
      </c>
      <c r="C19" s="7">
        <v>145353</v>
      </c>
      <c r="D19" s="8">
        <v>38342</v>
      </c>
      <c r="E19" s="7">
        <v>145353</v>
      </c>
    </row>
    <row r="20" spans="1:5" ht="12.75">
      <c r="A20" s="5" t="s">
        <v>15</v>
      </c>
      <c r="B20" s="6" t="s">
        <v>93</v>
      </c>
      <c r="C20" s="7">
        <v>14855</v>
      </c>
      <c r="D20" s="8">
        <v>38342</v>
      </c>
      <c r="E20" s="7">
        <v>14855</v>
      </c>
    </row>
    <row r="21" spans="1:5" ht="12.75">
      <c r="A21" s="5" t="s">
        <v>15</v>
      </c>
      <c r="B21" s="6" t="s">
        <v>84</v>
      </c>
      <c r="C21" s="7">
        <v>55705</v>
      </c>
      <c r="D21" s="8">
        <v>38342</v>
      </c>
      <c r="E21" s="7">
        <v>55705</v>
      </c>
    </row>
    <row r="22" spans="1:5" ht="12.75">
      <c r="A22" s="5" t="s">
        <v>15</v>
      </c>
      <c r="B22" s="6" t="s">
        <v>85</v>
      </c>
      <c r="C22" s="7">
        <v>95759</v>
      </c>
      <c r="D22" s="8">
        <v>38342</v>
      </c>
      <c r="E22" s="7">
        <v>95759</v>
      </c>
    </row>
    <row r="23" spans="1:5" ht="12.75">
      <c r="A23" s="5" t="s">
        <v>15</v>
      </c>
      <c r="B23" s="6" t="s">
        <v>88</v>
      </c>
      <c r="C23" s="7">
        <v>48100</v>
      </c>
      <c r="D23" s="8">
        <v>38348</v>
      </c>
      <c r="E23" s="7">
        <v>48100</v>
      </c>
    </row>
    <row r="24" spans="1:5" ht="12.75">
      <c r="A24" s="5" t="s">
        <v>15</v>
      </c>
      <c r="B24" s="6" t="s">
        <v>103</v>
      </c>
      <c r="C24" s="7">
        <v>460000</v>
      </c>
      <c r="D24" s="8">
        <v>38365</v>
      </c>
      <c r="E24" s="7">
        <v>460000</v>
      </c>
    </row>
    <row r="25" spans="1:5" ht="12.75">
      <c r="A25" s="5" t="s">
        <v>15</v>
      </c>
      <c r="B25" s="6" t="s">
        <v>98</v>
      </c>
      <c r="C25" s="7">
        <v>58814</v>
      </c>
      <c r="D25" s="8">
        <v>38372</v>
      </c>
      <c r="E25" s="7">
        <v>58814</v>
      </c>
    </row>
    <row r="26" spans="1:5" ht="12.75">
      <c r="A26" s="5" t="s">
        <v>15</v>
      </c>
      <c r="B26" s="6" t="s">
        <v>99</v>
      </c>
      <c r="C26" s="7">
        <v>2022196</v>
      </c>
      <c r="D26" s="8">
        <v>38372</v>
      </c>
      <c r="E26" s="7">
        <v>2022196</v>
      </c>
    </row>
    <row r="27" spans="1:5" ht="12.75">
      <c r="A27" s="5" t="s">
        <v>15</v>
      </c>
      <c r="B27" s="6" t="s">
        <v>100</v>
      </c>
      <c r="C27" s="7">
        <v>112394</v>
      </c>
      <c r="D27" s="8">
        <v>38372</v>
      </c>
      <c r="E27" s="7">
        <v>112394</v>
      </c>
    </row>
    <row r="28" spans="1:5" ht="12.75">
      <c r="A28" s="5" t="s">
        <v>15</v>
      </c>
      <c r="B28" s="6" t="s">
        <v>101</v>
      </c>
      <c r="C28" s="7">
        <v>122650</v>
      </c>
      <c r="D28" s="8">
        <v>38372</v>
      </c>
      <c r="E28" s="7">
        <v>122650</v>
      </c>
    </row>
    <row r="29" spans="1:5" ht="12.75">
      <c r="A29" s="5" t="s">
        <v>15</v>
      </c>
      <c r="B29" s="6" t="s">
        <v>115</v>
      </c>
      <c r="C29" s="7">
        <v>460000</v>
      </c>
      <c r="D29" s="8">
        <v>38404</v>
      </c>
      <c r="E29" s="7">
        <v>460000</v>
      </c>
    </row>
    <row r="30" spans="1:5" ht="12.75">
      <c r="A30" s="5" t="s">
        <v>15</v>
      </c>
      <c r="B30" s="6" t="s">
        <v>116</v>
      </c>
      <c r="C30" s="7">
        <v>266084</v>
      </c>
      <c r="D30" s="8">
        <v>38406</v>
      </c>
      <c r="E30" s="7">
        <v>266084</v>
      </c>
    </row>
    <row r="31" spans="1:5" ht="12.75">
      <c r="A31" s="5" t="s">
        <v>15</v>
      </c>
      <c r="B31" s="6" t="s">
        <v>117</v>
      </c>
      <c r="C31" s="7">
        <v>124286</v>
      </c>
      <c r="D31" s="8">
        <v>38415</v>
      </c>
      <c r="E31" s="7">
        <v>124286</v>
      </c>
    </row>
    <row r="32" spans="1:5" ht="12.75">
      <c r="A32" s="13" t="s">
        <v>15</v>
      </c>
      <c r="B32" s="14" t="s">
        <v>118</v>
      </c>
      <c r="C32" s="15">
        <v>50645</v>
      </c>
      <c r="D32" s="16">
        <v>38415</v>
      </c>
      <c r="E32" s="15">
        <v>50645</v>
      </c>
    </row>
    <row r="33" spans="1:5" ht="12.75">
      <c r="A33" s="13" t="s">
        <v>15</v>
      </c>
      <c r="B33" s="47" t="s">
        <v>120</v>
      </c>
      <c r="C33" s="15">
        <v>460000</v>
      </c>
      <c r="D33" s="16">
        <v>38429</v>
      </c>
      <c r="E33" s="15">
        <v>460000</v>
      </c>
    </row>
    <row r="34" spans="1:5" ht="12.75">
      <c r="A34" s="13" t="s">
        <v>15</v>
      </c>
      <c r="B34" s="14" t="s">
        <v>121</v>
      </c>
      <c r="C34" s="15">
        <v>93991</v>
      </c>
      <c r="D34" s="16">
        <v>38436</v>
      </c>
      <c r="E34" s="15">
        <v>93991</v>
      </c>
    </row>
    <row r="35" spans="1:5" ht="12.75">
      <c r="A35" s="13" t="s">
        <v>15</v>
      </c>
      <c r="B35" s="14" t="s">
        <v>122</v>
      </c>
      <c r="C35" s="15">
        <v>55186</v>
      </c>
      <c r="D35" s="16">
        <v>38436</v>
      </c>
      <c r="E35" s="15">
        <v>55186</v>
      </c>
    </row>
    <row r="36" spans="1:5" ht="12.75">
      <c r="A36" s="13" t="s">
        <v>123</v>
      </c>
      <c r="B36" s="14" t="s">
        <v>124</v>
      </c>
      <c r="C36" s="15">
        <v>84000</v>
      </c>
      <c r="D36" s="16">
        <v>38431</v>
      </c>
      <c r="E36" s="15">
        <v>84000</v>
      </c>
    </row>
    <row r="37" spans="1:5" ht="12.75">
      <c r="A37" s="5" t="s">
        <v>16</v>
      </c>
      <c r="B37" s="6" t="s">
        <v>17</v>
      </c>
      <c r="C37" s="7">
        <v>66000</v>
      </c>
      <c r="D37" s="8">
        <v>35348</v>
      </c>
      <c r="E37" s="7">
        <v>66000</v>
      </c>
    </row>
    <row r="38" spans="1:5" ht="12.75">
      <c r="A38" s="5" t="s">
        <v>18</v>
      </c>
      <c r="B38" s="6" t="s">
        <v>19</v>
      </c>
      <c r="C38" s="7">
        <v>56063</v>
      </c>
      <c r="D38" s="8">
        <v>35390</v>
      </c>
      <c r="E38" s="7">
        <v>56063</v>
      </c>
    </row>
    <row r="39" spans="1:5" ht="12.75">
      <c r="A39" s="5" t="s">
        <v>18</v>
      </c>
      <c r="B39" s="6" t="s">
        <v>20</v>
      </c>
      <c r="C39" s="7">
        <v>57000</v>
      </c>
      <c r="D39" s="8">
        <v>35417</v>
      </c>
      <c r="E39" s="7">
        <v>57000</v>
      </c>
    </row>
    <row r="40" spans="1:5" ht="12.75">
      <c r="A40" s="5" t="s">
        <v>21</v>
      </c>
      <c r="B40" s="6" t="s">
        <v>22</v>
      </c>
      <c r="C40" s="7">
        <v>60000</v>
      </c>
      <c r="D40" s="8">
        <v>35643</v>
      </c>
      <c r="E40" s="7">
        <v>60000</v>
      </c>
    </row>
    <row r="41" spans="1:5" ht="12.75">
      <c r="A41" s="5" t="s">
        <v>23</v>
      </c>
      <c r="B41" s="6" t="s">
        <v>24</v>
      </c>
      <c r="C41" s="7">
        <v>33000</v>
      </c>
      <c r="D41" s="8">
        <v>35668</v>
      </c>
      <c r="E41" s="7">
        <v>33000</v>
      </c>
    </row>
    <row r="42" spans="1:5" ht="12.75">
      <c r="A42" s="5" t="s">
        <v>25</v>
      </c>
      <c r="B42" s="6" t="s">
        <v>26</v>
      </c>
      <c r="C42" s="7">
        <v>63000</v>
      </c>
      <c r="D42" s="8">
        <v>36162</v>
      </c>
      <c r="E42" s="7">
        <v>63000</v>
      </c>
    </row>
    <row r="43" spans="1:5" ht="12.75">
      <c r="A43" s="5" t="s">
        <v>27</v>
      </c>
      <c r="B43" s="6" t="s">
        <v>28</v>
      </c>
      <c r="C43" s="7">
        <v>30000</v>
      </c>
      <c r="D43" s="8">
        <v>36209</v>
      </c>
      <c r="E43" s="7">
        <v>30000</v>
      </c>
    </row>
    <row r="44" spans="1:5" ht="12.75">
      <c r="A44" s="5" t="s">
        <v>29</v>
      </c>
      <c r="B44" s="6" t="s">
        <v>30</v>
      </c>
      <c r="C44" s="7">
        <v>15000</v>
      </c>
      <c r="D44" s="8">
        <v>35831</v>
      </c>
      <c r="E44" s="7">
        <v>15000</v>
      </c>
    </row>
    <row r="45" spans="1:5" ht="12.75">
      <c r="A45" s="5" t="s">
        <v>31</v>
      </c>
      <c r="B45" s="6" t="s">
        <v>32</v>
      </c>
      <c r="C45" s="7">
        <v>57000</v>
      </c>
      <c r="D45" s="8">
        <v>35611</v>
      </c>
      <c r="E45" s="7">
        <v>57000</v>
      </c>
    </row>
    <row r="46" spans="1:5" ht="12.75">
      <c r="A46" s="5" t="s">
        <v>31</v>
      </c>
      <c r="B46" s="6" t="s">
        <v>33</v>
      </c>
      <c r="C46" s="7">
        <v>63000</v>
      </c>
      <c r="D46" s="8">
        <v>35643</v>
      </c>
      <c r="E46" s="7">
        <v>63000</v>
      </c>
    </row>
    <row r="47" spans="1:5" ht="12.75">
      <c r="A47" s="5" t="s">
        <v>31</v>
      </c>
      <c r="B47" s="6" t="s">
        <v>34</v>
      </c>
      <c r="C47" s="7">
        <v>69000</v>
      </c>
      <c r="D47" s="8">
        <v>35668</v>
      </c>
      <c r="E47" s="7">
        <v>69000</v>
      </c>
    </row>
    <row r="48" spans="1:5" ht="12.75">
      <c r="A48" s="5" t="s">
        <v>31</v>
      </c>
      <c r="B48" s="6" t="s">
        <v>35</v>
      </c>
      <c r="C48" s="7">
        <v>69000</v>
      </c>
      <c r="D48" s="8">
        <v>35704</v>
      </c>
      <c r="E48" s="7">
        <v>69000</v>
      </c>
    </row>
    <row r="49" spans="1:5" ht="12.75">
      <c r="A49" s="5" t="s">
        <v>31</v>
      </c>
      <c r="B49" s="6" t="s">
        <v>36</v>
      </c>
      <c r="C49" s="7">
        <v>60000</v>
      </c>
      <c r="D49" s="8">
        <v>35737</v>
      </c>
      <c r="E49" s="7">
        <v>60000</v>
      </c>
    </row>
    <row r="50" spans="1:5" ht="12.75">
      <c r="A50" s="5" t="s">
        <v>31</v>
      </c>
      <c r="B50" s="6" t="s">
        <v>37</v>
      </c>
      <c r="C50" s="7">
        <v>63000</v>
      </c>
      <c r="D50" s="8">
        <v>35769</v>
      </c>
      <c r="E50" s="7">
        <v>63000</v>
      </c>
    </row>
    <row r="51" spans="1:5" ht="12.75">
      <c r="A51" s="5" t="s">
        <v>31</v>
      </c>
      <c r="B51" s="6" t="s">
        <v>38</v>
      </c>
      <c r="C51" s="7">
        <v>48000</v>
      </c>
      <c r="D51" s="8">
        <v>35788</v>
      </c>
      <c r="E51" s="7">
        <v>48000</v>
      </c>
    </row>
    <row r="52" spans="1:5" ht="12.75">
      <c r="A52" s="5" t="s">
        <v>31</v>
      </c>
      <c r="B52" s="6" t="s">
        <v>39</v>
      </c>
      <c r="C52" s="7">
        <v>3500</v>
      </c>
      <c r="D52" s="8">
        <v>35798</v>
      </c>
      <c r="E52" s="7">
        <v>3500</v>
      </c>
    </row>
    <row r="53" spans="1:5" ht="13.5" thickBot="1">
      <c r="A53" s="5" t="s">
        <v>125</v>
      </c>
      <c r="B53" s="6" t="s">
        <v>126</v>
      </c>
      <c r="C53" s="7">
        <v>10000</v>
      </c>
      <c r="D53" s="8">
        <v>38429</v>
      </c>
      <c r="E53" s="7">
        <v>10000</v>
      </c>
    </row>
    <row r="54" spans="1:5" ht="33" customHeight="1" thickBot="1">
      <c r="A54" s="1" t="s">
        <v>0</v>
      </c>
      <c r="B54" s="2" t="s">
        <v>1</v>
      </c>
      <c r="C54" s="3" t="s">
        <v>2</v>
      </c>
      <c r="D54" s="2" t="s">
        <v>3</v>
      </c>
      <c r="E54" s="4" t="s">
        <v>4</v>
      </c>
    </row>
    <row r="55" spans="1:5" ht="12.75">
      <c r="A55" s="5" t="s">
        <v>40</v>
      </c>
      <c r="B55" s="6" t="s">
        <v>41</v>
      </c>
      <c r="C55" s="7">
        <v>412500</v>
      </c>
      <c r="D55" s="8">
        <v>35396</v>
      </c>
      <c r="E55" s="7">
        <v>412500</v>
      </c>
    </row>
    <row r="56" spans="1:5" ht="12.75">
      <c r="A56" s="5" t="s">
        <v>42</v>
      </c>
      <c r="B56" s="10" t="s">
        <v>43</v>
      </c>
      <c r="C56" s="7">
        <v>1261334</v>
      </c>
      <c r="D56" s="8">
        <v>37284</v>
      </c>
      <c r="E56" s="7">
        <v>1261334</v>
      </c>
    </row>
    <row r="57" spans="1:5" ht="12.75">
      <c r="A57" s="5" t="s">
        <v>44</v>
      </c>
      <c r="B57" s="11" t="s">
        <v>45</v>
      </c>
      <c r="C57" s="7">
        <v>1325840</v>
      </c>
      <c r="D57" s="8">
        <v>37314</v>
      </c>
      <c r="E57" s="7">
        <v>1325840</v>
      </c>
    </row>
    <row r="58" spans="1:5" ht="12.75">
      <c r="A58" s="5" t="s">
        <v>44</v>
      </c>
      <c r="B58" s="11" t="s">
        <v>46</v>
      </c>
      <c r="C58" s="7">
        <v>128190</v>
      </c>
      <c r="D58" s="8">
        <v>37341</v>
      </c>
      <c r="E58" s="7">
        <v>128190</v>
      </c>
    </row>
    <row r="59" spans="1:5" ht="12.75">
      <c r="A59" s="5" t="s">
        <v>47</v>
      </c>
      <c r="B59" s="6" t="s">
        <v>48</v>
      </c>
      <c r="C59" s="7">
        <v>59125</v>
      </c>
      <c r="D59" s="8">
        <v>36160</v>
      </c>
      <c r="E59" s="7">
        <v>59125</v>
      </c>
    </row>
    <row r="60" spans="1:5" ht="12.75">
      <c r="A60" s="5" t="s">
        <v>49</v>
      </c>
      <c r="B60" s="6" t="s">
        <v>50</v>
      </c>
      <c r="C60" s="7">
        <v>136125</v>
      </c>
      <c r="D60" s="8">
        <v>35180</v>
      </c>
      <c r="E60" s="7">
        <v>136125</v>
      </c>
    </row>
    <row r="61" spans="1:5" ht="12.75">
      <c r="A61" s="5" t="s">
        <v>47</v>
      </c>
      <c r="B61" s="6" t="s">
        <v>51</v>
      </c>
      <c r="C61" s="7">
        <v>148125</v>
      </c>
      <c r="D61" s="8">
        <v>35212</v>
      </c>
      <c r="E61" s="7">
        <v>148125</v>
      </c>
    </row>
    <row r="62" spans="1:5" ht="12.75">
      <c r="A62" s="5" t="s">
        <v>47</v>
      </c>
      <c r="B62" s="6" t="s">
        <v>52</v>
      </c>
      <c r="C62" s="7">
        <v>142125</v>
      </c>
      <c r="D62" s="8">
        <v>35226</v>
      </c>
      <c r="E62" s="7">
        <v>142125</v>
      </c>
    </row>
    <row r="63" spans="1:5" ht="12.75">
      <c r="A63" s="5" t="s">
        <v>47</v>
      </c>
      <c r="B63" s="6" t="s">
        <v>53</v>
      </c>
      <c r="C63" s="7">
        <v>103125</v>
      </c>
      <c r="D63" s="8">
        <v>35264</v>
      </c>
      <c r="E63" s="7">
        <v>103125</v>
      </c>
    </row>
    <row r="64" spans="1:5" ht="12.75">
      <c r="A64" s="5" t="s">
        <v>47</v>
      </c>
      <c r="B64" s="6" t="s">
        <v>54</v>
      </c>
      <c r="C64" s="7">
        <v>69000</v>
      </c>
      <c r="D64" s="8">
        <v>35291</v>
      </c>
      <c r="E64" s="7">
        <v>69000</v>
      </c>
    </row>
    <row r="65" spans="1:5" ht="12.75">
      <c r="A65" s="5" t="s">
        <v>55</v>
      </c>
      <c r="B65" s="6" t="s">
        <v>56</v>
      </c>
      <c r="C65" s="7">
        <v>51000</v>
      </c>
      <c r="D65" s="8">
        <v>35709</v>
      </c>
      <c r="E65" s="7">
        <v>51000</v>
      </c>
    </row>
    <row r="66" spans="1:5" ht="12.75">
      <c r="A66" s="5" t="s">
        <v>55</v>
      </c>
      <c r="B66" s="6" t="s">
        <v>57</v>
      </c>
      <c r="C66" s="7">
        <v>45000</v>
      </c>
      <c r="D66" s="8">
        <v>35737</v>
      </c>
      <c r="E66" s="7">
        <v>45000</v>
      </c>
    </row>
    <row r="67" spans="1:5" ht="12.75">
      <c r="A67" s="5" t="s">
        <v>58</v>
      </c>
      <c r="B67" s="6" t="s">
        <v>59</v>
      </c>
      <c r="C67" s="7">
        <v>27000</v>
      </c>
      <c r="D67" s="8">
        <v>35264</v>
      </c>
      <c r="E67" s="7">
        <v>27000</v>
      </c>
    </row>
    <row r="68" spans="1:5" ht="12.75">
      <c r="A68" s="5" t="s">
        <v>58</v>
      </c>
      <c r="B68" s="6" t="s">
        <v>60</v>
      </c>
      <c r="C68" s="7">
        <v>58500</v>
      </c>
      <c r="D68" s="8">
        <v>35303</v>
      </c>
      <c r="E68" s="7">
        <v>58500</v>
      </c>
    </row>
    <row r="69" spans="1:5" ht="12.75">
      <c r="A69" s="5" t="s">
        <v>119</v>
      </c>
      <c r="B69" s="6" t="s">
        <v>127</v>
      </c>
      <c r="C69" s="7">
        <v>13265</v>
      </c>
      <c r="D69" s="8">
        <v>38429</v>
      </c>
      <c r="E69" s="7">
        <v>13265</v>
      </c>
    </row>
    <row r="70" spans="1:5" ht="12.75">
      <c r="A70" s="5" t="s">
        <v>66</v>
      </c>
      <c r="B70" s="6" t="s">
        <v>86</v>
      </c>
      <c r="C70" s="7">
        <v>229457</v>
      </c>
      <c r="D70" s="8">
        <v>38336</v>
      </c>
      <c r="E70" s="7">
        <v>229457</v>
      </c>
    </row>
    <row r="71" spans="1:5" ht="12.75">
      <c r="A71" s="5" t="s">
        <v>66</v>
      </c>
      <c r="B71" s="6" t="s">
        <v>87</v>
      </c>
      <c r="C71" s="7">
        <v>309420</v>
      </c>
      <c r="D71" s="8">
        <v>38336</v>
      </c>
      <c r="E71" s="7">
        <v>309420</v>
      </c>
    </row>
    <row r="72" spans="1:5" ht="12.75">
      <c r="A72" s="5" t="s">
        <v>61</v>
      </c>
      <c r="B72" s="6" t="s">
        <v>62</v>
      </c>
      <c r="C72" s="7">
        <v>80500</v>
      </c>
      <c r="D72" s="8">
        <v>35704</v>
      </c>
      <c r="E72" s="7">
        <v>80500</v>
      </c>
    </row>
    <row r="73" spans="1:5" ht="12.75">
      <c r="A73" s="5" t="s">
        <v>61</v>
      </c>
      <c r="B73" s="6" t="s">
        <v>63</v>
      </c>
      <c r="C73" s="7">
        <v>63000</v>
      </c>
      <c r="D73" s="8">
        <v>35737</v>
      </c>
      <c r="E73" s="7">
        <v>63000</v>
      </c>
    </row>
    <row r="74" spans="1:5" ht="13.5" thickBot="1">
      <c r="A74" s="5" t="s">
        <v>61</v>
      </c>
      <c r="B74" s="6" t="s">
        <v>64</v>
      </c>
      <c r="C74" s="7">
        <v>45500</v>
      </c>
      <c r="D74" s="8">
        <v>35768</v>
      </c>
      <c r="E74" s="7">
        <v>45500</v>
      </c>
    </row>
    <row r="75" spans="1:5" ht="13.5" thickBot="1">
      <c r="A75" s="12" t="s">
        <v>65</v>
      </c>
      <c r="B75" s="46"/>
      <c r="C75" s="38">
        <f>SUM(C2:C74)</f>
        <v>18635691</v>
      </c>
      <c r="D75" s="37"/>
      <c r="E75" s="42">
        <f>SUM(E2:E74)</f>
        <v>18635691</v>
      </c>
    </row>
  </sheetData>
  <printOptions/>
  <pageMargins left="0.7874015748031497" right="0.7874015748031497" top="0.984251968503937" bottom="1.3779527559055118" header="0.5118110236220472" footer="0.5118110236220472"/>
  <pageSetup horizontalDpi="600" verticalDpi="600" orientation="portrait" paperSize="9" r:id="rId1"/>
  <headerFooter alignWithMargins="0">
    <oddHeader>&amp;C&amp;"Arial,Félkövér\&amp;12Vevő kintlévőség 2005.március 31</oddHeader>
    <oddFooter>&amp;LBudapest,2005.04.07&amp;RBihary Péterné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80:J88"/>
  <sheetViews>
    <sheetView workbookViewId="0" topLeftCell="A1">
      <selection activeCell="H6" sqref="H6"/>
    </sheetView>
  </sheetViews>
  <sheetFormatPr defaultColWidth="9.00390625" defaultRowHeight="12.75"/>
  <cols>
    <col min="1" max="1" width="14.00390625" style="0" customWidth="1"/>
    <col min="3" max="3" width="15.00390625" style="0" customWidth="1"/>
    <col min="4" max="4" width="10.25390625" style="0" customWidth="1"/>
    <col min="5" max="5" width="16.25390625" style="0" customWidth="1"/>
  </cols>
  <sheetData>
    <row r="79" ht="13.5" thickBot="1"/>
    <row r="80" spans="1:10" s="43" customFormat="1" ht="12.75">
      <c r="A80"/>
      <c r="B80"/>
      <c r="C80"/>
      <c r="D80"/>
      <c r="E80"/>
      <c r="F80" s="17"/>
      <c r="G80" s="17"/>
      <c r="H80" s="17"/>
      <c r="I80" s="17"/>
      <c r="J80" s="17"/>
    </row>
    <row r="81" spans="1:10" s="18" customFormat="1" ht="12.75">
      <c r="A81"/>
      <c r="B81"/>
      <c r="C81"/>
      <c r="D81"/>
      <c r="E81"/>
      <c r="F81" s="17"/>
      <c r="G81" s="17"/>
      <c r="H81" s="17"/>
      <c r="I81" s="17"/>
      <c r="J81" s="17"/>
    </row>
    <row r="82" spans="1:10" s="18" customFormat="1" ht="12.75">
      <c r="A82"/>
      <c r="B82"/>
      <c r="C82"/>
      <c r="D82"/>
      <c r="E82"/>
      <c r="F82" s="17"/>
      <c r="G82" s="17"/>
      <c r="H82" s="17"/>
      <c r="I82" s="17"/>
      <c r="J82" s="17"/>
    </row>
    <row r="83" spans="1:10" s="18" customFormat="1" ht="12.75">
      <c r="A83"/>
      <c r="B83"/>
      <c r="C83"/>
      <c r="D83"/>
      <c r="E83"/>
      <c r="F83" s="17"/>
      <c r="G83" s="17"/>
      <c r="H83" s="17"/>
      <c r="I83" s="17"/>
      <c r="J83" s="17"/>
    </row>
    <row r="84" spans="1:10" s="18" customFormat="1" ht="12.75">
      <c r="A84"/>
      <c r="B84"/>
      <c r="C84"/>
      <c r="D84"/>
      <c r="E84"/>
      <c r="F84" s="17"/>
      <c r="G84" s="17"/>
      <c r="H84" s="17"/>
      <c r="I84" s="17"/>
      <c r="J84" s="17"/>
    </row>
    <row r="85" spans="1:10" s="18" customFormat="1" ht="12.75">
      <c r="A85"/>
      <c r="B85"/>
      <c r="C85"/>
      <c r="D85"/>
      <c r="E85"/>
      <c r="F85" s="17"/>
      <c r="G85" s="17"/>
      <c r="H85" s="17"/>
      <c r="I85" s="17"/>
      <c r="J85" s="17"/>
    </row>
    <row r="86" spans="1:10" s="18" customFormat="1" ht="12.75">
      <c r="A86"/>
      <c r="B86"/>
      <c r="C86"/>
      <c r="D86"/>
      <c r="E86"/>
      <c r="F86" s="17"/>
      <c r="G86" s="17"/>
      <c r="H86" s="17"/>
      <c r="I86" s="17"/>
      <c r="J86" s="17"/>
    </row>
    <row r="87" spans="1:10" s="18" customFormat="1" ht="12.75">
      <c r="A87"/>
      <c r="B87"/>
      <c r="C87"/>
      <c r="D87"/>
      <c r="E87"/>
      <c r="F87" s="17"/>
      <c r="G87" s="17"/>
      <c r="H87" s="17"/>
      <c r="I87" s="17"/>
      <c r="J87" s="17"/>
    </row>
    <row r="88" spans="1:10" s="44" customFormat="1" ht="13.5" thickBot="1">
      <c r="A88"/>
      <c r="B88"/>
      <c r="C88"/>
      <c r="D88"/>
      <c r="E88"/>
      <c r="F88" s="17"/>
      <c r="G88" s="17"/>
      <c r="H88" s="17"/>
      <c r="I88" s="17"/>
      <c r="J88" s="1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CE,Félkövér\&amp;12Vevő kintlévőség 2005.02.25</oddHeader>
    <oddFooter>&amp;LBudapest,2005.03.03.&amp;ROláh Jánosné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55">
      <selection activeCell="A57" sqref="A57:IV57"/>
    </sheetView>
  </sheetViews>
  <sheetFormatPr defaultColWidth="9.00390625" defaultRowHeight="12.75"/>
  <cols>
    <col min="1" max="1" width="17.875" style="0" customWidth="1"/>
    <col min="2" max="2" width="10.625" style="0" customWidth="1"/>
    <col min="3" max="3" width="15.125" style="0" customWidth="1"/>
    <col min="4" max="4" width="11.125" style="0" customWidth="1"/>
    <col min="5" max="5" width="18.25390625" style="0" customWidth="1"/>
  </cols>
  <sheetData>
    <row r="1" spans="1:5" ht="26.25" thickBo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</row>
    <row r="2" spans="1:5" ht="12.75">
      <c r="A2" s="5" t="s">
        <v>5</v>
      </c>
      <c r="B2" s="6" t="s">
        <v>6</v>
      </c>
      <c r="C2" s="7">
        <v>45500</v>
      </c>
      <c r="D2" s="8">
        <v>35856</v>
      </c>
      <c r="E2" s="7">
        <v>45500</v>
      </c>
    </row>
    <row r="3" spans="1:5" ht="12.75">
      <c r="A3" s="5" t="s">
        <v>7</v>
      </c>
      <c r="B3" s="6" t="s">
        <v>8</v>
      </c>
      <c r="C3" s="7">
        <v>38500</v>
      </c>
      <c r="D3" s="8">
        <v>35884</v>
      </c>
      <c r="E3" s="7">
        <v>38500</v>
      </c>
    </row>
    <row r="4" spans="1:5" ht="12.75">
      <c r="A4" s="5" t="s">
        <v>9</v>
      </c>
      <c r="B4" s="6" t="s">
        <v>10</v>
      </c>
      <c r="C4" s="7">
        <v>68000</v>
      </c>
      <c r="D4" s="8">
        <v>35430</v>
      </c>
      <c r="E4" s="7">
        <v>68000</v>
      </c>
    </row>
    <row r="5" spans="1:5" ht="12.75">
      <c r="A5" s="5" t="s">
        <v>11</v>
      </c>
      <c r="B5" s="6" t="s">
        <v>12</v>
      </c>
      <c r="C5" s="7">
        <v>72000</v>
      </c>
      <c r="D5" s="8">
        <v>35180</v>
      </c>
      <c r="E5" s="7">
        <v>72000</v>
      </c>
    </row>
    <row r="6" spans="1:5" ht="12.75">
      <c r="A6" s="5" t="s">
        <v>11</v>
      </c>
      <c r="B6" s="6" t="s">
        <v>13</v>
      </c>
      <c r="C6" s="7">
        <v>92750</v>
      </c>
      <c r="D6" s="8">
        <v>35430</v>
      </c>
      <c r="E6" s="7">
        <v>92750</v>
      </c>
    </row>
    <row r="7" spans="1:5" ht="12.75">
      <c r="A7" s="5" t="s">
        <v>11</v>
      </c>
      <c r="B7" s="6" t="s">
        <v>14</v>
      </c>
      <c r="C7" s="7">
        <v>72500</v>
      </c>
      <c r="D7" s="8">
        <v>35430</v>
      </c>
      <c r="E7" s="7">
        <v>72500</v>
      </c>
    </row>
    <row r="8" spans="1:5" ht="12.75">
      <c r="A8" s="5" t="s">
        <v>15</v>
      </c>
      <c r="B8" s="6" t="s">
        <v>68</v>
      </c>
      <c r="C8" s="7">
        <v>4513338</v>
      </c>
      <c r="D8" s="8">
        <v>38202</v>
      </c>
      <c r="E8" s="7">
        <v>4513338</v>
      </c>
    </row>
    <row r="9" spans="1:5" ht="12.75" customHeight="1">
      <c r="A9" s="5" t="s">
        <v>15</v>
      </c>
      <c r="B9" s="6" t="s">
        <v>69</v>
      </c>
      <c r="C9" s="7">
        <v>1175900</v>
      </c>
      <c r="D9" s="8">
        <v>38215</v>
      </c>
      <c r="E9" s="7">
        <v>1175900</v>
      </c>
    </row>
    <row r="10" spans="1:5" ht="12.75">
      <c r="A10" s="5" t="s">
        <v>15</v>
      </c>
      <c r="B10" s="6" t="s">
        <v>71</v>
      </c>
      <c r="C10" s="7">
        <v>25143</v>
      </c>
      <c r="D10" s="8">
        <v>38244</v>
      </c>
      <c r="E10" s="7">
        <v>25143</v>
      </c>
    </row>
    <row r="11" spans="1:5" ht="12.75">
      <c r="A11" s="5" t="s">
        <v>15</v>
      </c>
      <c r="B11" s="6" t="s">
        <v>75</v>
      </c>
      <c r="C11" s="7">
        <v>52131</v>
      </c>
      <c r="D11" s="8">
        <v>38316</v>
      </c>
      <c r="E11" s="9">
        <v>52131</v>
      </c>
    </row>
    <row r="12" spans="1:5" ht="12.75">
      <c r="A12" s="5" t="s">
        <v>15</v>
      </c>
      <c r="B12" s="6" t="s">
        <v>77</v>
      </c>
      <c r="C12" s="7">
        <v>460000</v>
      </c>
      <c r="D12" s="8">
        <v>38314</v>
      </c>
      <c r="E12" s="7">
        <v>460000</v>
      </c>
    </row>
    <row r="13" spans="1:5" ht="12.75">
      <c r="A13" s="5" t="s">
        <v>15</v>
      </c>
      <c r="B13" s="6" t="s">
        <v>78</v>
      </c>
      <c r="C13" s="7">
        <v>287500</v>
      </c>
      <c r="D13" s="8">
        <v>38314</v>
      </c>
      <c r="E13" s="7">
        <v>287500</v>
      </c>
    </row>
    <row r="14" spans="1:5" ht="12.75">
      <c r="A14" s="5" t="s">
        <v>15</v>
      </c>
      <c r="B14" s="6" t="s">
        <v>79</v>
      </c>
      <c r="C14" s="7">
        <v>460000</v>
      </c>
      <c r="D14" s="8">
        <v>38314</v>
      </c>
      <c r="E14" s="7">
        <v>460000</v>
      </c>
    </row>
    <row r="15" spans="1:5" ht="12.75">
      <c r="A15" s="5" t="s">
        <v>15</v>
      </c>
      <c r="B15" s="6" t="s">
        <v>80</v>
      </c>
      <c r="C15" s="7">
        <v>460000</v>
      </c>
      <c r="D15" s="8">
        <v>38336</v>
      </c>
      <c r="E15" s="7">
        <v>460000</v>
      </c>
    </row>
    <row r="16" spans="1:5" ht="12.75">
      <c r="A16" s="5" t="s">
        <v>15</v>
      </c>
      <c r="B16" s="6" t="s">
        <v>81</v>
      </c>
      <c r="C16" s="7">
        <v>23704</v>
      </c>
      <c r="D16" s="8">
        <v>38336</v>
      </c>
      <c r="E16" s="7">
        <v>23704</v>
      </c>
    </row>
    <row r="17" spans="1:5" ht="12.75">
      <c r="A17" s="5" t="s">
        <v>15</v>
      </c>
      <c r="B17" s="6" t="s">
        <v>76</v>
      </c>
      <c r="C17" s="7">
        <v>67900</v>
      </c>
      <c r="D17" s="8">
        <v>38336</v>
      </c>
      <c r="E17" s="7">
        <v>67900</v>
      </c>
    </row>
    <row r="18" spans="1:5" ht="12.75">
      <c r="A18" s="5" t="s">
        <v>15</v>
      </c>
      <c r="B18" s="6" t="s">
        <v>82</v>
      </c>
      <c r="C18" s="7">
        <v>460113</v>
      </c>
      <c r="D18" s="8">
        <v>38342</v>
      </c>
      <c r="E18" s="7">
        <v>460113</v>
      </c>
    </row>
    <row r="19" spans="1:5" ht="12.75">
      <c r="A19" s="5" t="s">
        <v>15</v>
      </c>
      <c r="B19" s="6" t="s">
        <v>83</v>
      </c>
      <c r="C19" s="7">
        <v>145353</v>
      </c>
      <c r="D19" s="8">
        <v>38342</v>
      </c>
      <c r="E19" s="7">
        <v>145353</v>
      </c>
    </row>
    <row r="20" spans="1:5" ht="12.75">
      <c r="A20" s="5" t="s">
        <v>15</v>
      </c>
      <c r="B20" s="6" t="s">
        <v>93</v>
      </c>
      <c r="C20" s="7">
        <v>14855</v>
      </c>
      <c r="D20" s="8">
        <v>38342</v>
      </c>
      <c r="E20" s="7">
        <v>14855</v>
      </c>
    </row>
    <row r="21" spans="1:5" ht="12.75">
      <c r="A21" s="5" t="s">
        <v>15</v>
      </c>
      <c r="B21" s="6" t="s">
        <v>84</v>
      </c>
      <c r="C21" s="7">
        <v>55705</v>
      </c>
      <c r="D21" s="8">
        <v>38342</v>
      </c>
      <c r="E21" s="7">
        <v>55705</v>
      </c>
    </row>
    <row r="22" spans="1:5" ht="12.75">
      <c r="A22" s="5" t="s">
        <v>15</v>
      </c>
      <c r="B22" s="6" t="s">
        <v>85</v>
      </c>
      <c r="C22" s="7">
        <v>95759</v>
      </c>
      <c r="D22" s="8">
        <v>38342</v>
      </c>
      <c r="E22" s="7">
        <v>95759</v>
      </c>
    </row>
    <row r="23" spans="1:5" ht="12.75">
      <c r="A23" s="5" t="s">
        <v>15</v>
      </c>
      <c r="B23" s="6" t="s">
        <v>88</v>
      </c>
      <c r="C23" s="7">
        <v>48100</v>
      </c>
      <c r="D23" s="8">
        <v>38348</v>
      </c>
      <c r="E23" s="7">
        <v>48100</v>
      </c>
    </row>
    <row r="24" spans="1:5" ht="12.75">
      <c r="A24" s="5" t="s">
        <v>16</v>
      </c>
      <c r="B24" s="6" t="s">
        <v>17</v>
      </c>
      <c r="C24" s="7">
        <v>66000</v>
      </c>
      <c r="D24" s="8">
        <v>35348</v>
      </c>
      <c r="E24" s="7">
        <v>66000</v>
      </c>
    </row>
    <row r="25" spans="1:5" ht="12.75">
      <c r="A25" s="5" t="s">
        <v>18</v>
      </c>
      <c r="B25" s="6" t="s">
        <v>19</v>
      </c>
      <c r="C25" s="7">
        <v>56063</v>
      </c>
      <c r="D25" s="8">
        <v>35390</v>
      </c>
      <c r="E25" s="7">
        <v>56063</v>
      </c>
    </row>
    <row r="26" spans="1:5" ht="12.75">
      <c r="A26" s="5" t="s">
        <v>18</v>
      </c>
      <c r="B26" s="6" t="s">
        <v>20</v>
      </c>
      <c r="C26" s="7">
        <v>57000</v>
      </c>
      <c r="D26" s="8">
        <v>35417</v>
      </c>
      <c r="E26" s="7">
        <v>57000</v>
      </c>
    </row>
    <row r="27" spans="1:5" ht="12.75">
      <c r="A27" s="5" t="s">
        <v>21</v>
      </c>
      <c r="B27" s="6" t="s">
        <v>22</v>
      </c>
      <c r="C27" s="7">
        <v>60000</v>
      </c>
      <c r="D27" s="8">
        <v>35643</v>
      </c>
      <c r="E27" s="7">
        <v>60000</v>
      </c>
    </row>
    <row r="28" spans="1:5" ht="12.75">
      <c r="A28" s="5" t="s">
        <v>23</v>
      </c>
      <c r="B28" s="6" t="s">
        <v>24</v>
      </c>
      <c r="C28" s="7">
        <v>33000</v>
      </c>
      <c r="D28" s="8">
        <v>35668</v>
      </c>
      <c r="E28" s="7">
        <v>33000</v>
      </c>
    </row>
    <row r="29" spans="1:5" ht="12.75">
      <c r="A29" s="5" t="s">
        <v>25</v>
      </c>
      <c r="B29" s="6" t="s">
        <v>26</v>
      </c>
      <c r="C29" s="7">
        <v>63000</v>
      </c>
      <c r="D29" s="8">
        <v>36162</v>
      </c>
      <c r="E29" s="7">
        <v>63000</v>
      </c>
    </row>
    <row r="30" spans="1:5" ht="12.75">
      <c r="A30" s="5" t="s">
        <v>27</v>
      </c>
      <c r="B30" s="6" t="s">
        <v>28</v>
      </c>
      <c r="C30" s="7">
        <v>30000</v>
      </c>
      <c r="D30" s="8">
        <v>36209</v>
      </c>
      <c r="E30" s="7">
        <v>30000</v>
      </c>
    </row>
    <row r="31" spans="1:5" ht="12.75">
      <c r="A31" s="5" t="s">
        <v>29</v>
      </c>
      <c r="B31" s="6" t="s">
        <v>30</v>
      </c>
      <c r="C31" s="7">
        <v>15000</v>
      </c>
      <c r="D31" s="8">
        <v>35831</v>
      </c>
      <c r="E31" s="7">
        <v>15000</v>
      </c>
    </row>
    <row r="32" spans="1:5" ht="12.75">
      <c r="A32" s="5" t="s">
        <v>31</v>
      </c>
      <c r="B32" s="6" t="s">
        <v>32</v>
      </c>
      <c r="C32" s="7">
        <v>57000</v>
      </c>
      <c r="D32" s="8">
        <v>35611</v>
      </c>
      <c r="E32" s="7">
        <v>57000</v>
      </c>
    </row>
    <row r="33" spans="1:5" ht="12.75">
      <c r="A33" s="5" t="s">
        <v>31</v>
      </c>
      <c r="B33" s="6" t="s">
        <v>33</v>
      </c>
      <c r="C33" s="7">
        <v>63000</v>
      </c>
      <c r="D33" s="8">
        <v>35643</v>
      </c>
      <c r="E33" s="7">
        <v>63000</v>
      </c>
    </row>
    <row r="34" spans="1:5" ht="12.75">
      <c r="A34" s="5" t="s">
        <v>31</v>
      </c>
      <c r="B34" s="6" t="s">
        <v>34</v>
      </c>
      <c r="C34" s="7">
        <v>69000</v>
      </c>
      <c r="D34" s="8">
        <v>35668</v>
      </c>
      <c r="E34" s="7">
        <v>69000</v>
      </c>
    </row>
    <row r="35" spans="1:5" ht="12.75">
      <c r="A35" s="5" t="s">
        <v>31</v>
      </c>
      <c r="B35" s="6" t="s">
        <v>35</v>
      </c>
      <c r="C35" s="7">
        <v>69000</v>
      </c>
      <c r="D35" s="8">
        <v>35704</v>
      </c>
      <c r="E35" s="7">
        <v>69000</v>
      </c>
    </row>
    <row r="36" spans="1:5" ht="12.75">
      <c r="A36" s="5" t="s">
        <v>31</v>
      </c>
      <c r="B36" s="6" t="s">
        <v>36</v>
      </c>
      <c r="C36" s="7">
        <v>60000</v>
      </c>
      <c r="D36" s="8">
        <v>35737</v>
      </c>
      <c r="E36" s="7">
        <v>60000</v>
      </c>
    </row>
    <row r="37" spans="1:5" ht="12.75">
      <c r="A37" s="5" t="s">
        <v>31</v>
      </c>
      <c r="B37" s="6" t="s">
        <v>37</v>
      </c>
      <c r="C37" s="7">
        <v>63000</v>
      </c>
      <c r="D37" s="8">
        <v>35769</v>
      </c>
      <c r="E37" s="7">
        <v>63000</v>
      </c>
    </row>
    <row r="38" spans="1:5" ht="12.75">
      <c r="A38" s="5" t="s">
        <v>31</v>
      </c>
      <c r="B38" s="6" t="s">
        <v>38</v>
      </c>
      <c r="C38" s="7">
        <v>48000</v>
      </c>
      <c r="D38" s="8">
        <v>35788</v>
      </c>
      <c r="E38" s="7">
        <v>48000</v>
      </c>
    </row>
    <row r="39" spans="1:5" ht="12.75">
      <c r="A39" s="5" t="s">
        <v>31</v>
      </c>
      <c r="B39" s="6" t="s">
        <v>39</v>
      </c>
      <c r="C39" s="7">
        <v>3500</v>
      </c>
      <c r="D39" s="8">
        <v>35798</v>
      </c>
      <c r="E39" s="7">
        <v>3500</v>
      </c>
    </row>
    <row r="40" spans="1:5" ht="12.75">
      <c r="A40" s="5" t="s">
        <v>40</v>
      </c>
      <c r="B40" s="6" t="s">
        <v>41</v>
      </c>
      <c r="C40" s="7">
        <v>412500</v>
      </c>
      <c r="D40" s="8">
        <v>35396</v>
      </c>
      <c r="E40" s="7">
        <v>412500</v>
      </c>
    </row>
    <row r="41" spans="1:5" ht="12.75">
      <c r="A41" s="5" t="s">
        <v>42</v>
      </c>
      <c r="B41" s="10" t="s">
        <v>43</v>
      </c>
      <c r="C41" s="7">
        <v>1261334</v>
      </c>
      <c r="D41" s="8">
        <v>37284</v>
      </c>
      <c r="E41" s="7">
        <v>1261334</v>
      </c>
    </row>
    <row r="42" spans="1:5" ht="12.75">
      <c r="A42" s="5" t="s">
        <v>44</v>
      </c>
      <c r="B42" s="11" t="s">
        <v>45</v>
      </c>
      <c r="C42" s="7">
        <v>1325840</v>
      </c>
      <c r="D42" s="8">
        <v>37314</v>
      </c>
      <c r="E42" s="7">
        <v>1325840</v>
      </c>
    </row>
    <row r="43" spans="1:5" ht="12.75">
      <c r="A43" s="5" t="s">
        <v>44</v>
      </c>
      <c r="B43" s="11" t="s">
        <v>46</v>
      </c>
      <c r="C43" s="7">
        <v>128190</v>
      </c>
      <c r="D43" s="8">
        <v>37341</v>
      </c>
      <c r="E43" s="7">
        <v>128190</v>
      </c>
    </row>
    <row r="44" spans="1:5" ht="12.75">
      <c r="A44" s="5" t="s">
        <v>47</v>
      </c>
      <c r="B44" s="6" t="s">
        <v>48</v>
      </c>
      <c r="C44" s="7">
        <v>59125</v>
      </c>
      <c r="D44" s="8">
        <v>36160</v>
      </c>
      <c r="E44" s="7">
        <v>59125</v>
      </c>
    </row>
    <row r="45" spans="1:5" ht="12.75">
      <c r="A45" s="5" t="s">
        <v>49</v>
      </c>
      <c r="B45" s="6" t="s">
        <v>50</v>
      </c>
      <c r="C45" s="7">
        <v>136125</v>
      </c>
      <c r="D45" s="8">
        <v>35180</v>
      </c>
      <c r="E45" s="7">
        <v>136125</v>
      </c>
    </row>
    <row r="46" spans="1:5" ht="12.75">
      <c r="A46" s="5" t="s">
        <v>47</v>
      </c>
      <c r="B46" s="6" t="s">
        <v>51</v>
      </c>
      <c r="C46" s="7">
        <v>148125</v>
      </c>
      <c r="D46" s="8">
        <v>35212</v>
      </c>
      <c r="E46" s="7">
        <v>148125</v>
      </c>
    </row>
    <row r="47" spans="1:5" ht="12.75">
      <c r="A47" s="5" t="s">
        <v>47</v>
      </c>
      <c r="B47" s="6" t="s">
        <v>52</v>
      </c>
      <c r="C47" s="7">
        <v>142125</v>
      </c>
      <c r="D47" s="8">
        <v>35226</v>
      </c>
      <c r="E47" s="7">
        <v>142125</v>
      </c>
    </row>
    <row r="48" spans="1:5" ht="12.75">
      <c r="A48" s="5" t="s">
        <v>47</v>
      </c>
      <c r="B48" s="6" t="s">
        <v>53</v>
      </c>
      <c r="C48" s="7">
        <v>103125</v>
      </c>
      <c r="D48" s="8">
        <v>35264</v>
      </c>
      <c r="E48" s="7">
        <v>103125</v>
      </c>
    </row>
    <row r="49" spans="1:5" ht="12.75">
      <c r="A49" s="5" t="s">
        <v>47</v>
      </c>
      <c r="B49" s="6" t="s">
        <v>54</v>
      </c>
      <c r="C49" s="7">
        <v>69000</v>
      </c>
      <c r="D49" s="8">
        <v>35291</v>
      </c>
      <c r="E49" s="7">
        <v>69000</v>
      </c>
    </row>
    <row r="50" spans="1:5" ht="12.75">
      <c r="A50" s="5" t="s">
        <v>55</v>
      </c>
      <c r="B50" s="6" t="s">
        <v>56</v>
      </c>
      <c r="C50" s="7">
        <v>51000</v>
      </c>
      <c r="D50" s="8">
        <v>35709</v>
      </c>
      <c r="E50" s="7">
        <v>51000</v>
      </c>
    </row>
    <row r="51" spans="1:5" ht="13.5" thickBot="1">
      <c r="A51" s="5" t="s">
        <v>55</v>
      </c>
      <c r="B51" s="6" t="s">
        <v>57</v>
      </c>
      <c r="C51" s="7">
        <v>45000</v>
      </c>
      <c r="D51" s="8">
        <v>35737</v>
      </c>
      <c r="E51" s="7">
        <v>45000</v>
      </c>
    </row>
    <row r="52" spans="1:5" ht="26.25" thickBot="1">
      <c r="A52" s="1" t="s">
        <v>0</v>
      </c>
      <c r="B52" s="2" t="s">
        <v>1</v>
      </c>
      <c r="C52" s="3" t="s">
        <v>2</v>
      </c>
      <c r="D52" s="2" t="s">
        <v>3</v>
      </c>
      <c r="E52" s="4" t="s">
        <v>4</v>
      </c>
    </row>
    <row r="53" spans="1:5" ht="12.75">
      <c r="A53" s="5" t="s">
        <v>58</v>
      </c>
      <c r="B53" s="6" t="s">
        <v>59</v>
      </c>
      <c r="C53" s="7">
        <v>27000</v>
      </c>
      <c r="D53" s="8">
        <v>35264</v>
      </c>
      <c r="E53" s="7">
        <v>27000</v>
      </c>
    </row>
    <row r="54" spans="1:5" ht="12.75">
      <c r="A54" s="5" t="s">
        <v>58</v>
      </c>
      <c r="B54" s="6" t="s">
        <v>60</v>
      </c>
      <c r="C54" s="7">
        <v>58500</v>
      </c>
      <c r="D54" s="8">
        <v>35303</v>
      </c>
      <c r="E54" s="7">
        <v>58500</v>
      </c>
    </row>
    <row r="55" spans="1:5" ht="12.75">
      <c r="A55" s="5" t="s">
        <v>66</v>
      </c>
      <c r="B55" s="6" t="s">
        <v>86</v>
      </c>
      <c r="C55" s="7">
        <v>229457</v>
      </c>
      <c r="D55" s="8">
        <v>38336</v>
      </c>
      <c r="E55" s="7">
        <v>229457</v>
      </c>
    </row>
    <row r="56" spans="1:5" ht="12.75">
      <c r="A56" s="5" t="s">
        <v>66</v>
      </c>
      <c r="B56" s="6" t="s">
        <v>87</v>
      </c>
      <c r="C56" s="7">
        <v>309420</v>
      </c>
      <c r="D56" s="8">
        <v>38336</v>
      </c>
      <c r="E56" s="7">
        <v>309420</v>
      </c>
    </row>
    <row r="57" spans="1:5" ht="12.75">
      <c r="A57" s="5" t="s">
        <v>61</v>
      </c>
      <c r="B57" s="6" t="s">
        <v>62</v>
      </c>
      <c r="C57" s="7">
        <v>80500</v>
      </c>
      <c r="D57" s="8">
        <v>35704</v>
      </c>
      <c r="E57" s="7">
        <v>80500</v>
      </c>
    </row>
    <row r="58" spans="1:5" ht="12.75">
      <c r="A58" s="5" t="s">
        <v>61</v>
      </c>
      <c r="B58" s="6" t="s">
        <v>63</v>
      </c>
      <c r="C58" s="7">
        <v>63000</v>
      </c>
      <c r="D58" s="8">
        <v>35737</v>
      </c>
      <c r="E58" s="7">
        <v>63000</v>
      </c>
    </row>
    <row r="59" spans="1:5" ht="13.5" customHeight="1">
      <c r="A59" s="5" t="s">
        <v>61</v>
      </c>
      <c r="B59" s="6" t="s">
        <v>64</v>
      </c>
      <c r="C59" s="7">
        <v>45500</v>
      </c>
      <c r="D59" s="8">
        <v>35768</v>
      </c>
      <c r="E59" s="7">
        <v>45500</v>
      </c>
    </row>
    <row r="60" spans="1:9" s="18" customFormat="1" ht="13.5" customHeight="1">
      <c r="A60" s="23" t="s">
        <v>90</v>
      </c>
      <c r="B60" s="24" t="s">
        <v>97</v>
      </c>
      <c r="C60" s="25">
        <v>15439</v>
      </c>
      <c r="D60" s="26">
        <v>38372</v>
      </c>
      <c r="E60" s="31">
        <v>15439</v>
      </c>
      <c r="F60" s="17"/>
      <c r="G60" s="17"/>
      <c r="H60" s="17"/>
      <c r="I60" s="17"/>
    </row>
    <row r="61" spans="1:9" s="18" customFormat="1" ht="13.5" customHeight="1">
      <c r="A61" s="20" t="s">
        <v>90</v>
      </c>
      <c r="B61" s="22" t="s">
        <v>92</v>
      </c>
      <c r="C61" s="21">
        <v>27546</v>
      </c>
      <c r="D61" s="19">
        <v>38372</v>
      </c>
      <c r="E61" s="30">
        <v>27546</v>
      </c>
      <c r="F61" s="17"/>
      <c r="G61" s="17"/>
      <c r="H61" s="17"/>
      <c r="I61" s="17"/>
    </row>
    <row r="62" spans="1:9" s="18" customFormat="1" ht="13.5" customHeight="1">
      <c r="A62" s="20" t="s">
        <v>66</v>
      </c>
      <c r="B62" s="22" t="s">
        <v>94</v>
      </c>
      <c r="C62" s="21">
        <v>133116</v>
      </c>
      <c r="D62" s="19">
        <v>38365</v>
      </c>
      <c r="E62" s="30">
        <v>133116</v>
      </c>
      <c r="F62" s="17"/>
      <c r="G62" s="17"/>
      <c r="H62" s="17"/>
      <c r="I62" s="17"/>
    </row>
    <row r="63" spans="1:9" s="18" customFormat="1" ht="13.5" customHeight="1">
      <c r="A63" s="20" t="s">
        <v>66</v>
      </c>
      <c r="B63" s="22" t="s">
        <v>95</v>
      </c>
      <c r="C63" s="21">
        <v>229457</v>
      </c>
      <c r="D63" s="19">
        <v>38365</v>
      </c>
      <c r="E63" s="30">
        <v>229457</v>
      </c>
      <c r="F63" s="17"/>
      <c r="G63" s="17"/>
      <c r="H63" s="17"/>
      <c r="I63" s="17"/>
    </row>
    <row r="64" spans="1:9" s="18" customFormat="1" ht="13.5" customHeight="1">
      <c r="A64" s="20" t="s">
        <v>15</v>
      </c>
      <c r="B64" s="22" t="s">
        <v>103</v>
      </c>
      <c r="C64" s="21">
        <v>460000</v>
      </c>
      <c r="D64" s="19">
        <v>38365</v>
      </c>
      <c r="E64" s="30">
        <v>460000</v>
      </c>
      <c r="F64" s="17"/>
      <c r="G64" s="17"/>
      <c r="H64" s="17"/>
      <c r="I64" s="17"/>
    </row>
    <row r="65" spans="1:9" s="18" customFormat="1" ht="13.5" customHeight="1">
      <c r="A65" s="20" t="s">
        <v>15</v>
      </c>
      <c r="B65" s="22" t="s">
        <v>98</v>
      </c>
      <c r="C65" s="21">
        <v>58814</v>
      </c>
      <c r="D65" s="19">
        <v>38372</v>
      </c>
      <c r="E65" s="30">
        <v>58814</v>
      </c>
      <c r="F65" s="17"/>
      <c r="G65" s="17"/>
      <c r="H65" s="17"/>
      <c r="I65" s="17"/>
    </row>
    <row r="66" spans="1:9" s="18" customFormat="1" ht="13.5" customHeight="1">
      <c r="A66" s="20" t="s">
        <v>15</v>
      </c>
      <c r="B66" s="22" t="s">
        <v>99</v>
      </c>
      <c r="C66" s="21">
        <v>2022196</v>
      </c>
      <c r="D66" s="19">
        <v>38372</v>
      </c>
      <c r="E66" s="30">
        <v>2022196</v>
      </c>
      <c r="F66" s="17"/>
      <c r="G66" s="17"/>
      <c r="H66" s="17"/>
      <c r="I66" s="17"/>
    </row>
    <row r="67" spans="1:9" s="18" customFormat="1" ht="13.5" customHeight="1">
      <c r="A67" s="20" t="s">
        <v>15</v>
      </c>
      <c r="B67" s="22" t="s">
        <v>100</v>
      </c>
      <c r="C67" s="21">
        <v>112394</v>
      </c>
      <c r="D67" s="19">
        <v>38372</v>
      </c>
      <c r="E67" s="30">
        <v>112394</v>
      </c>
      <c r="F67" s="17"/>
      <c r="G67" s="17"/>
      <c r="H67" s="17"/>
      <c r="I67" s="17"/>
    </row>
    <row r="68" spans="1:9" s="18" customFormat="1" ht="13.5" customHeight="1">
      <c r="A68" s="20" t="s">
        <v>15</v>
      </c>
      <c r="B68" s="22" t="s">
        <v>101</v>
      </c>
      <c r="C68" s="21">
        <v>122650</v>
      </c>
      <c r="D68" s="19">
        <v>38372</v>
      </c>
      <c r="E68" s="30">
        <v>122650</v>
      </c>
      <c r="F68" s="17"/>
      <c r="G68" s="17"/>
      <c r="H68" s="17"/>
      <c r="I68" s="17"/>
    </row>
    <row r="69" spans="1:9" s="18" customFormat="1" ht="13.5" thickBot="1">
      <c r="A69" s="20" t="s">
        <v>109</v>
      </c>
      <c r="B69" s="22" t="s">
        <v>110</v>
      </c>
      <c r="C69" s="21">
        <v>24340</v>
      </c>
      <c r="D69" s="19">
        <v>38372</v>
      </c>
      <c r="E69" s="30">
        <v>24340</v>
      </c>
      <c r="F69" s="17"/>
      <c r="G69" s="17"/>
      <c r="H69" s="17"/>
      <c r="I69" s="17"/>
    </row>
    <row r="70" spans="1:10" s="40" customFormat="1" ht="13.5" thickBot="1">
      <c r="A70" s="37" t="s">
        <v>65</v>
      </c>
      <c r="B70" s="12"/>
      <c r="C70" s="38">
        <f>SUM(C2:C69)</f>
        <v>17448132</v>
      </c>
      <c r="D70" s="12"/>
      <c r="E70" s="39">
        <f>SUM(E2:E69)</f>
        <v>17448132</v>
      </c>
      <c r="F70" s="17"/>
      <c r="G70" s="17"/>
      <c r="H70" s="17"/>
      <c r="I70" s="17"/>
      <c r="J70" s="41"/>
    </row>
  </sheetData>
  <printOptions/>
  <pageMargins left="0.75" right="0.75" top="1" bottom="1.74" header="0.5" footer="0.5"/>
  <pageSetup horizontalDpi="600" verticalDpi="600" orientation="portrait" paperSize="9" r:id="rId1"/>
  <headerFooter alignWithMargins="0">
    <oddHeader>&amp;C&amp;"Arial CE,Félkövér\&amp;12Vevő kintlévőség 2005.01.25.</oddHeader>
    <oddFooter>&amp;LBudapest,2005.01.28.&amp;ROláh Jánosné    bv.zls.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23">
      <selection activeCell="A81" sqref="A81:IV83"/>
    </sheetView>
  </sheetViews>
  <sheetFormatPr defaultColWidth="9.00390625" defaultRowHeight="12.75"/>
  <cols>
    <col min="1" max="1" width="18.375" style="0" customWidth="1"/>
    <col min="3" max="3" width="15.125" style="0" customWidth="1"/>
    <col min="4" max="4" width="10.875" style="0" customWidth="1"/>
    <col min="5" max="5" width="18.125" style="0" customWidth="1"/>
  </cols>
  <sheetData>
    <row r="1" spans="1:5" ht="26.25" thickBo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</row>
    <row r="2" spans="1:5" ht="12.75">
      <c r="A2" s="5" t="s">
        <v>5</v>
      </c>
      <c r="B2" s="6" t="s">
        <v>6</v>
      </c>
      <c r="C2" s="7">
        <v>45500</v>
      </c>
      <c r="D2" s="8">
        <v>35856</v>
      </c>
      <c r="E2" s="7">
        <v>45500</v>
      </c>
    </row>
    <row r="3" spans="1:5" ht="12.75">
      <c r="A3" s="5" t="s">
        <v>7</v>
      </c>
      <c r="B3" s="6" t="s">
        <v>8</v>
      </c>
      <c r="C3" s="7">
        <v>38500</v>
      </c>
      <c r="D3" s="8">
        <v>35884</v>
      </c>
      <c r="E3" s="7">
        <v>38500</v>
      </c>
    </row>
    <row r="4" spans="1:5" ht="12.75">
      <c r="A4" s="5" t="s">
        <v>9</v>
      </c>
      <c r="B4" s="6" t="s">
        <v>10</v>
      </c>
      <c r="C4" s="7">
        <v>68000</v>
      </c>
      <c r="D4" s="8">
        <v>35430</v>
      </c>
      <c r="E4" s="7">
        <v>68000</v>
      </c>
    </row>
    <row r="5" spans="1:5" ht="12.75">
      <c r="A5" s="5" t="s">
        <v>11</v>
      </c>
      <c r="B5" s="6" t="s">
        <v>12</v>
      </c>
      <c r="C5" s="7">
        <v>72000</v>
      </c>
      <c r="D5" s="8">
        <v>35180</v>
      </c>
      <c r="E5" s="7">
        <v>72000</v>
      </c>
    </row>
    <row r="6" spans="1:5" ht="12.75">
      <c r="A6" s="5" t="s">
        <v>11</v>
      </c>
      <c r="B6" s="6" t="s">
        <v>13</v>
      </c>
      <c r="C6" s="7">
        <v>92750</v>
      </c>
      <c r="D6" s="8">
        <v>35430</v>
      </c>
      <c r="E6" s="7">
        <v>92750</v>
      </c>
    </row>
    <row r="7" spans="1:5" ht="12.75">
      <c r="A7" s="5" t="s">
        <v>11</v>
      </c>
      <c r="B7" s="6" t="s">
        <v>14</v>
      </c>
      <c r="C7" s="7">
        <v>72500</v>
      </c>
      <c r="D7" s="8">
        <v>35430</v>
      </c>
      <c r="E7" s="7">
        <v>72500</v>
      </c>
    </row>
    <row r="8" spans="1:5" ht="12.75">
      <c r="A8" s="5" t="s">
        <v>15</v>
      </c>
      <c r="B8" s="6" t="s">
        <v>68</v>
      </c>
      <c r="C8" s="7">
        <v>4513338</v>
      </c>
      <c r="D8" s="8">
        <v>38202</v>
      </c>
      <c r="E8" s="7">
        <v>4513338</v>
      </c>
    </row>
    <row r="9" spans="1:5" ht="12.75">
      <c r="A9" s="5" t="s">
        <v>15</v>
      </c>
      <c r="B9" s="6" t="s">
        <v>69</v>
      </c>
      <c r="C9" s="7">
        <v>1175900</v>
      </c>
      <c r="D9" s="8">
        <v>38215</v>
      </c>
      <c r="E9" s="7">
        <v>1175900</v>
      </c>
    </row>
    <row r="10" spans="1:5" ht="12.75">
      <c r="A10" s="5" t="s">
        <v>15</v>
      </c>
      <c r="B10" s="6" t="s">
        <v>71</v>
      </c>
      <c r="C10" s="7">
        <v>25143</v>
      </c>
      <c r="D10" s="8">
        <v>38244</v>
      </c>
      <c r="E10" s="7">
        <v>25143</v>
      </c>
    </row>
    <row r="11" spans="1:5" ht="12.75">
      <c r="A11" s="5" t="s">
        <v>15</v>
      </c>
      <c r="B11" s="6" t="s">
        <v>75</v>
      </c>
      <c r="C11" s="7">
        <v>52131</v>
      </c>
      <c r="D11" s="8">
        <v>38316</v>
      </c>
      <c r="E11" s="9">
        <v>52131</v>
      </c>
    </row>
    <row r="12" spans="1:5" ht="12.75">
      <c r="A12" s="5" t="s">
        <v>15</v>
      </c>
      <c r="B12" s="6" t="s">
        <v>77</v>
      </c>
      <c r="C12" s="7">
        <v>460000</v>
      </c>
      <c r="D12" s="8">
        <v>38314</v>
      </c>
      <c r="E12" s="7">
        <v>460000</v>
      </c>
    </row>
    <row r="13" spans="1:5" ht="12.75">
      <c r="A13" s="5" t="s">
        <v>15</v>
      </c>
      <c r="B13" s="6" t="s">
        <v>78</v>
      </c>
      <c r="C13" s="7">
        <v>287500</v>
      </c>
      <c r="D13" s="8">
        <v>38314</v>
      </c>
      <c r="E13" s="7">
        <v>287500</v>
      </c>
    </row>
    <row r="14" spans="1:5" ht="12.75">
      <c r="A14" s="5" t="s">
        <v>15</v>
      </c>
      <c r="B14" s="6" t="s">
        <v>79</v>
      </c>
      <c r="C14" s="7">
        <v>460000</v>
      </c>
      <c r="D14" s="8">
        <v>38314</v>
      </c>
      <c r="E14" s="7">
        <v>460000</v>
      </c>
    </row>
    <row r="15" spans="1:5" ht="12.75">
      <c r="A15" s="5" t="s">
        <v>15</v>
      </c>
      <c r="B15" s="6" t="s">
        <v>80</v>
      </c>
      <c r="C15" s="7">
        <v>460000</v>
      </c>
      <c r="D15" s="8">
        <v>38336</v>
      </c>
      <c r="E15" s="7">
        <v>460000</v>
      </c>
    </row>
    <row r="16" spans="1:5" ht="12.75">
      <c r="A16" s="5" t="s">
        <v>15</v>
      </c>
      <c r="B16" s="6" t="s">
        <v>81</v>
      </c>
      <c r="C16" s="7">
        <v>23704</v>
      </c>
      <c r="D16" s="8">
        <v>38336</v>
      </c>
      <c r="E16" s="7">
        <v>23704</v>
      </c>
    </row>
    <row r="17" spans="1:5" ht="12.75">
      <c r="A17" s="5" t="s">
        <v>15</v>
      </c>
      <c r="B17" s="6" t="s">
        <v>76</v>
      </c>
      <c r="C17" s="7">
        <v>67900</v>
      </c>
      <c r="D17" s="8">
        <v>38336</v>
      </c>
      <c r="E17" s="7">
        <v>67900</v>
      </c>
    </row>
    <row r="18" spans="1:5" ht="12.75">
      <c r="A18" s="5" t="s">
        <v>15</v>
      </c>
      <c r="B18" s="6" t="s">
        <v>82</v>
      </c>
      <c r="C18" s="7">
        <v>460113</v>
      </c>
      <c r="D18" s="8">
        <v>38342</v>
      </c>
      <c r="E18" s="7">
        <v>460113</v>
      </c>
    </row>
    <row r="19" spans="1:5" ht="12.75">
      <c r="A19" s="5" t="s">
        <v>15</v>
      </c>
      <c r="B19" s="6" t="s">
        <v>83</v>
      </c>
      <c r="C19" s="7">
        <v>145353</v>
      </c>
      <c r="D19" s="8">
        <v>38342</v>
      </c>
      <c r="E19" s="7">
        <v>145353</v>
      </c>
    </row>
    <row r="20" spans="1:5" ht="12.75">
      <c r="A20" s="5" t="s">
        <v>15</v>
      </c>
      <c r="B20" s="6" t="s">
        <v>93</v>
      </c>
      <c r="C20" s="7">
        <v>14855</v>
      </c>
      <c r="D20" s="8">
        <v>38342</v>
      </c>
      <c r="E20" s="7">
        <v>14855</v>
      </c>
    </row>
    <row r="21" spans="1:5" ht="12.75">
      <c r="A21" s="5" t="s">
        <v>15</v>
      </c>
      <c r="B21" s="6" t="s">
        <v>84</v>
      </c>
      <c r="C21" s="7">
        <v>55705</v>
      </c>
      <c r="D21" s="8">
        <v>38342</v>
      </c>
      <c r="E21" s="7">
        <v>55705</v>
      </c>
    </row>
    <row r="22" spans="1:5" ht="12.75">
      <c r="A22" s="5" t="s">
        <v>15</v>
      </c>
      <c r="B22" s="6" t="s">
        <v>85</v>
      </c>
      <c r="C22" s="7">
        <v>95759</v>
      </c>
      <c r="D22" s="8">
        <v>38342</v>
      </c>
      <c r="E22" s="7">
        <v>95759</v>
      </c>
    </row>
    <row r="23" spans="1:5" ht="12.75">
      <c r="A23" s="5" t="s">
        <v>15</v>
      </c>
      <c r="B23" s="6" t="s">
        <v>88</v>
      </c>
      <c r="C23" s="7">
        <v>48100</v>
      </c>
      <c r="D23" s="8">
        <v>38348</v>
      </c>
      <c r="E23" s="7">
        <v>48100</v>
      </c>
    </row>
    <row r="24" spans="1:5" ht="12.75">
      <c r="A24" s="5" t="s">
        <v>16</v>
      </c>
      <c r="B24" s="6" t="s">
        <v>17</v>
      </c>
      <c r="C24" s="7">
        <v>66000</v>
      </c>
      <c r="D24" s="8">
        <v>35348</v>
      </c>
      <c r="E24" s="7">
        <v>66000</v>
      </c>
    </row>
    <row r="25" spans="1:5" ht="12.75">
      <c r="A25" s="5" t="s">
        <v>18</v>
      </c>
      <c r="B25" s="6" t="s">
        <v>19</v>
      </c>
      <c r="C25" s="7">
        <v>56063</v>
      </c>
      <c r="D25" s="8">
        <v>35390</v>
      </c>
      <c r="E25" s="7">
        <v>56063</v>
      </c>
    </row>
    <row r="26" spans="1:5" ht="12.75">
      <c r="A26" s="5" t="s">
        <v>18</v>
      </c>
      <c r="B26" s="6" t="s">
        <v>20</v>
      </c>
      <c r="C26" s="7">
        <v>57000</v>
      </c>
      <c r="D26" s="8">
        <v>35417</v>
      </c>
      <c r="E26" s="7">
        <v>57000</v>
      </c>
    </row>
    <row r="27" spans="1:5" ht="12.75">
      <c r="A27" s="5" t="s">
        <v>21</v>
      </c>
      <c r="B27" s="6" t="s">
        <v>22</v>
      </c>
      <c r="C27" s="7">
        <v>60000</v>
      </c>
      <c r="D27" s="8">
        <v>35643</v>
      </c>
      <c r="E27" s="7">
        <v>60000</v>
      </c>
    </row>
    <row r="28" spans="1:5" ht="12.75">
      <c r="A28" s="5" t="s">
        <v>23</v>
      </c>
      <c r="B28" s="6" t="s">
        <v>24</v>
      </c>
      <c r="C28" s="7">
        <v>33000</v>
      </c>
      <c r="D28" s="8">
        <v>35668</v>
      </c>
      <c r="E28" s="7">
        <v>33000</v>
      </c>
    </row>
    <row r="29" spans="1:5" ht="12.75">
      <c r="A29" s="5" t="s">
        <v>25</v>
      </c>
      <c r="B29" s="6" t="s">
        <v>26</v>
      </c>
      <c r="C29" s="7">
        <v>63000</v>
      </c>
      <c r="D29" s="8">
        <v>36162</v>
      </c>
      <c r="E29" s="7">
        <v>63000</v>
      </c>
    </row>
    <row r="30" spans="1:5" ht="12.75">
      <c r="A30" s="5" t="s">
        <v>27</v>
      </c>
      <c r="B30" s="6" t="s">
        <v>28</v>
      </c>
      <c r="C30" s="7">
        <v>30000</v>
      </c>
      <c r="D30" s="8">
        <v>36209</v>
      </c>
      <c r="E30" s="7">
        <v>30000</v>
      </c>
    </row>
    <row r="31" spans="1:5" ht="12.75">
      <c r="A31" s="5" t="s">
        <v>29</v>
      </c>
      <c r="B31" s="6" t="s">
        <v>30</v>
      </c>
      <c r="C31" s="7">
        <v>15000</v>
      </c>
      <c r="D31" s="8">
        <v>35831</v>
      </c>
      <c r="E31" s="7">
        <v>15000</v>
      </c>
    </row>
    <row r="32" spans="1:5" ht="12.75">
      <c r="A32" s="5" t="s">
        <v>31</v>
      </c>
      <c r="B32" s="6" t="s">
        <v>32</v>
      </c>
      <c r="C32" s="7">
        <v>57000</v>
      </c>
      <c r="D32" s="8">
        <v>35611</v>
      </c>
      <c r="E32" s="7">
        <v>57000</v>
      </c>
    </row>
    <row r="33" spans="1:5" ht="12.75">
      <c r="A33" s="5" t="s">
        <v>31</v>
      </c>
      <c r="B33" s="6" t="s">
        <v>33</v>
      </c>
      <c r="C33" s="7">
        <v>63000</v>
      </c>
      <c r="D33" s="8">
        <v>35643</v>
      </c>
      <c r="E33" s="7">
        <v>63000</v>
      </c>
    </row>
    <row r="34" spans="1:5" ht="12.75">
      <c r="A34" s="5" t="s">
        <v>31</v>
      </c>
      <c r="B34" s="6" t="s">
        <v>34</v>
      </c>
      <c r="C34" s="7">
        <v>69000</v>
      </c>
      <c r="D34" s="8">
        <v>35668</v>
      </c>
      <c r="E34" s="7">
        <v>69000</v>
      </c>
    </row>
    <row r="35" spans="1:5" ht="12.75">
      <c r="A35" s="5" t="s">
        <v>31</v>
      </c>
      <c r="B35" s="6" t="s">
        <v>35</v>
      </c>
      <c r="C35" s="7">
        <v>69000</v>
      </c>
      <c r="D35" s="8">
        <v>35704</v>
      </c>
      <c r="E35" s="7">
        <v>69000</v>
      </c>
    </row>
    <row r="36" spans="1:5" ht="12.75">
      <c r="A36" s="5" t="s">
        <v>31</v>
      </c>
      <c r="B36" s="6" t="s">
        <v>36</v>
      </c>
      <c r="C36" s="7">
        <v>60000</v>
      </c>
      <c r="D36" s="8">
        <v>35737</v>
      </c>
      <c r="E36" s="7">
        <v>60000</v>
      </c>
    </row>
    <row r="37" spans="1:5" ht="12.75">
      <c r="A37" s="5" t="s">
        <v>31</v>
      </c>
      <c r="B37" s="6" t="s">
        <v>37</v>
      </c>
      <c r="C37" s="7">
        <v>63000</v>
      </c>
      <c r="D37" s="8">
        <v>35769</v>
      </c>
      <c r="E37" s="7">
        <v>63000</v>
      </c>
    </row>
    <row r="38" spans="1:5" ht="12.75">
      <c r="A38" s="5" t="s">
        <v>31</v>
      </c>
      <c r="B38" s="6" t="s">
        <v>38</v>
      </c>
      <c r="C38" s="7">
        <v>48000</v>
      </c>
      <c r="D38" s="8">
        <v>35788</v>
      </c>
      <c r="E38" s="7">
        <v>48000</v>
      </c>
    </row>
    <row r="39" spans="1:5" ht="12.75">
      <c r="A39" s="5" t="s">
        <v>31</v>
      </c>
      <c r="B39" s="6" t="s">
        <v>39</v>
      </c>
      <c r="C39" s="7">
        <v>3500</v>
      </c>
      <c r="D39" s="8">
        <v>35798</v>
      </c>
      <c r="E39" s="7">
        <v>3500</v>
      </c>
    </row>
    <row r="40" spans="1:5" ht="12.75">
      <c r="A40" s="5" t="s">
        <v>40</v>
      </c>
      <c r="B40" s="6" t="s">
        <v>41</v>
      </c>
      <c r="C40" s="7">
        <v>412500</v>
      </c>
      <c r="D40" s="8">
        <v>35396</v>
      </c>
      <c r="E40" s="7">
        <v>412500</v>
      </c>
    </row>
    <row r="41" spans="1:5" ht="12.75">
      <c r="A41" s="5" t="s">
        <v>42</v>
      </c>
      <c r="B41" s="10" t="s">
        <v>43</v>
      </c>
      <c r="C41" s="7">
        <v>1261334</v>
      </c>
      <c r="D41" s="8">
        <v>37284</v>
      </c>
      <c r="E41" s="7">
        <v>1261334</v>
      </c>
    </row>
    <row r="42" spans="1:5" ht="12.75">
      <c r="A42" s="5" t="s">
        <v>44</v>
      </c>
      <c r="B42" s="11" t="s">
        <v>45</v>
      </c>
      <c r="C42" s="7">
        <v>1325840</v>
      </c>
      <c r="D42" s="8">
        <v>37314</v>
      </c>
      <c r="E42" s="7">
        <v>1325840</v>
      </c>
    </row>
    <row r="43" spans="1:5" ht="12.75">
      <c r="A43" s="5" t="s">
        <v>44</v>
      </c>
      <c r="B43" s="11" t="s">
        <v>46</v>
      </c>
      <c r="C43" s="7">
        <v>128190</v>
      </c>
      <c r="D43" s="8">
        <v>37341</v>
      </c>
      <c r="E43" s="7">
        <v>128190</v>
      </c>
    </row>
    <row r="44" spans="1:5" ht="12.75">
      <c r="A44" s="5" t="s">
        <v>47</v>
      </c>
      <c r="B44" s="6" t="s">
        <v>48</v>
      </c>
      <c r="C44" s="7">
        <v>59125</v>
      </c>
      <c r="D44" s="8">
        <v>36160</v>
      </c>
      <c r="E44" s="7">
        <v>59125</v>
      </c>
    </row>
    <row r="45" spans="1:5" ht="12.75">
      <c r="A45" s="5" t="s">
        <v>49</v>
      </c>
      <c r="B45" s="6" t="s">
        <v>50</v>
      </c>
      <c r="C45" s="7">
        <v>136125</v>
      </c>
      <c r="D45" s="8">
        <v>35180</v>
      </c>
      <c r="E45" s="7">
        <v>136125</v>
      </c>
    </row>
    <row r="46" spans="1:5" ht="12.75">
      <c r="A46" s="5" t="s">
        <v>47</v>
      </c>
      <c r="B46" s="6" t="s">
        <v>51</v>
      </c>
      <c r="C46" s="7">
        <v>148125</v>
      </c>
      <c r="D46" s="8">
        <v>35212</v>
      </c>
      <c r="E46" s="7">
        <v>148125</v>
      </c>
    </row>
    <row r="47" spans="1:5" ht="12.75">
      <c r="A47" s="5" t="s">
        <v>47</v>
      </c>
      <c r="B47" s="6" t="s">
        <v>52</v>
      </c>
      <c r="C47" s="7">
        <v>142125</v>
      </c>
      <c r="D47" s="8">
        <v>35226</v>
      </c>
      <c r="E47" s="7">
        <v>142125</v>
      </c>
    </row>
    <row r="48" spans="1:5" ht="12.75">
      <c r="A48" s="5" t="s">
        <v>47</v>
      </c>
      <c r="B48" s="6" t="s">
        <v>53</v>
      </c>
      <c r="C48" s="7">
        <v>103125</v>
      </c>
      <c r="D48" s="8">
        <v>35264</v>
      </c>
      <c r="E48" s="7">
        <v>103125</v>
      </c>
    </row>
    <row r="49" spans="1:5" ht="12.75">
      <c r="A49" s="5" t="s">
        <v>47</v>
      </c>
      <c r="B49" s="6" t="s">
        <v>54</v>
      </c>
      <c r="C49" s="7">
        <v>69000</v>
      </c>
      <c r="D49" s="8">
        <v>35291</v>
      </c>
      <c r="E49" s="7">
        <v>69000</v>
      </c>
    </row>
    <row r="50" spans="1:5" ht="12.75">
      <c r="A50" s="5" t="s">
        <v>55</v>
      </c>
      <c r="B50" s="6" t="s">
        <v>56</v>
      </c>
      <c r="C50" s="7">
        <v>51000</v>
      </c>
      <c r="D50" s="8">
        <v>35709</v>
      </c>
      <c r="E50" s="7">
        <v>51000</v>
      </c>
    </row>
    <row r="51" spans="1:5" ht="13.5" thickBot="1">
      <c r="A51" s="5" t="s">
        <v>55</v>
      </c>
      <c r="B51" s="6" t="s">
        <v>57</v>
      </c>
      <c r="C51" s="7">
        <v>45000</v>
      </c>
      <c r="D51" s="8">
        <v>35737</v>
      </c>
      <c r="E51" s="7">
        <v>45000</v>
      </c>
    </row>
    <row r="52" spans="1:5" ht="26.25" thickBot="1">
      <c r="A52" s="1" t="s">
        <v>0</v>
      </c>
      <c r="B52" s="2" t="s">
        <v>1</v>
      </c>
      <c r="C52" s="3" t="s">
        <v>2</v>
      </c>
      <c r="D52" s="2" t="s">
        <v>3</v>
      </c>
      <c r="E52" s="4" t="s">
        <v>4</v>
      </c>
    </row>
    <row r="53" spans="1:5" ht="12.75">
      <c r="A53" s="5" t="s">
        <v>58</v>
      </c>
      <c r="B53" s="6" t="s">
        <v>59</v>
      </c>
      <c r="C53" s="7">
        <v>27000</v>
      </c>
      <c r="D53" s="8">
        <v>35264</v>
      </c>
      <c r="E53" s="7">
        <v>27000</v>
      </c>
    </row>
    <row r="54" spans="1:5" ht="12.75">
      <c r="A54" s="5" t="s">
        <v>58</v>
      </c>
      <c r="B54" s="6" t="s">
        <v>60</v>
      </c>
      <c r="C54" s="7">
        <v>58500</v>
      </c>
      <c r="D54" s="8">
        <v>35303</v>
      </c>
      <c r="E54" s="7">
        <v>58500</v>
      </c>
    </row>
    <row r="55" spans="1:5" ht="12.75">
      <c r="A55" s="5" t="s">
        <v>66</v>
      </c>
      <c r="B55" s="6" t="s">
        <v>67</v>
      </c>
      <c r="C55" s="7">
        <v>133300</v>
      </c>
      <c r="D55" s="8">
        <v>38168</v>
      </c>
      <c r="E55" s="7">
        <v>133300</v>
      </c>
    </row>
    <row r="56" spans="1:5" ht="12.75">
      <c r="A56" s="5" t="s">
        <v>66</v>
      </c>
      <c r="B56" s="6" t="s">
        <v>70</v>
      </c>
      <c r="C56" s="7">
        <v>151702</v>
      </c>
      <c r="D56" s="8">
        <v>38247</v>
      </c>
      <c r="E56" s="7">
        <v>151702</v>
      </c>
    </row>
    <row r="57" spans="1:5" ht="12.75">
      <c r="A57" s="5" t="s">
        <v>66</v>
      </c>
      <c r="B57" s="6" t="s">
        <v>72</v>
      </c>
      <c r="C57" s="7">
        <v>147423</v>
      </c>
      <c r="D57" s="8">
        <v>38280</v>
      </c>
      <c r="E57" s="7">
        <v>147423</v>
      </c>
    </row>
    <row r="58" spans="1:5" ht="12.75">
      <c r="A58" s="5" t="s">
        <v>66</v>
      </c>
      <c r="B58" s="6" t="s">
        <v>73</v>
      </c>
      <c r="C58" s="7">
        <v>82034</v>
      </c>
      <c r="D58" s="8">
        <v>38280</v>
      </c>
      <c r="E58" s="7">
        <v>82034</v>
      </c>
    </row>
    <row r="59" spans="1:5" ht="12.75">
      <c r="A59" s="5" t="s">
        <v>66</v>
      </c>
      <c r="B59" s="6" t="s">
        <v>74</v>
      </c>
      <c r="C59" s="7">
        <v>167716</v>
      </c>
      <c r="D59" s="8">
        <v>38280</v>
      </c>
      <c r="E59" s="7">
        <v>167716</v>
      </c>
    </row>
    <row r="60" spans="1:5" ht="12.75">
      <c r="A60" s="5" t="s">
        <v>66</v>
      </c>
      <c r="B60" s="6" t="s">
        <v>86</v>
      </c>
      <c r="C60" s="7">
        <v>229457</v>
      </c>
      <c r="D60" s="8">
        <v>38336</v>
      </c>
      <c r="E60" s="7">
        <v>229457</v>
      </c>
    </row>
    <row r="61" spans="1:5" ht="12.75">
      <c r="A61" s="5" t="s">
        <v>66</v>
      </c>
      <c r="B61" s="6" t="s">
        <v>87</v>
      </c>
      <c r="C61" s="7">
        <v>309420</v>
      </c>
      <c r="D61" s="8">
        <v>38336</v>
      </c>
      <c r="E61" s="7">
        <v>309420</v>
      </c>
    </row>
    <row r="62" spans="1:5" ht="12.75">
      <c r="A62" s="5" t="s">
        <v>66</v>
      </c>
      <c r="B62" s="6" t="s">
        <v>89</v>
      </c>
      <c r="C62" s="7">
        <v>152467</v>
      </c>
      <c r="D62" s="8">
        <v>38352</v>
      </c>
      <c r="E62" s="7">
        <v>152467</v>
      </c>
    </row>
    <row r="63" spans="1:5" ht="12.75">
      <c r="A63" s="5" t="s">
        <v>61</v>
      </c>
      <c r="B63" s="6" t="s">
        <v>62</v>
      </c>
      <c r="C63" s="7">
        <v>80500</v>
      </c>
      <c r="D63" s="8">
        <v>35704</v>
      </c>
      <c r="E63" s="7">
        <v>80500</v>
      </c>
    </row>
    <row r="64" spans="1:5" ht="12.75">
      <c r="A64" s="5" t="s">
        <v>61</v>
      </c>
      <c r="B64" s="6" t="s">
        <v>63</v>
      </c>
      <c r="C64" s="7">
        <v>63000</v>
      </c>
      <c r="D64" s="8">
        <v>35737</v>
      </c>
      <c r="E64" s="7">
        <v>63000</v>
      </c>
    </row>
    <row r="65" spans="1:5" ht="13.5" thickBot="1">
      <c r="A65" s="13" t="s">
        <v>61</v>
      </c>
      <c r="B65" s="14" t="s">
        <v>64</v>
      </c>
      <c r="C65" s="15">
        <v>45500</v>
      </c>
      <c r="D65" s="16">
        <v>35768</v>
      </c>
      <c r="E65" s="15">
        <v>45500</v>
      </c>
    </row>
    <row r="66" spans="1:5" ht="13.5" thickBot="1">
      <c r="A66" s="27" t="s">
        <v>90</v>
      </c>
      <c r="B66" s="28" t="s">
        <v>91</v>
      </c>
      <c r="C66" s="21">
        <v>200000</v>
      </c>
      <c r="D66" s="29">
        <v>38364</v>
      </c>
      <c r="E66" s="30">
        <v>200000</v>
      </c>
    </row>
    <row r="67" spans="1:5" ht="12.75">
      <c r="A67" s="23" t="s">
        <v>90</v>
      </c>
      <c r="B67" s="24" t="s">
        <v>97</v>
      </c>
      <c r="C67" s="25">
        <v>15439</v>
      </c>
      <c r="D67" s="26">
        <v>38372</v>
      </c>
      <c r="E67" s="31">
        <v>15439</v>
      </c>
    </row>
    <row r="68" spans="1:5" ht="12.75">
      <c r="A68" s="20" t="s">
        <v>90</v>
      </c>
      <c r="B68" s="22" t="s">
        <v>92</v>
      </c>
      <c r="C68" s="21">
        <v>27546</v>
      </c>
      <c r="D68" s="19">
        <v>38372</v>
      </c>
      <c r="E68" s="30">
        <v>27546</v>
      </c>
    </row>
    <row r="69" spans="1:5" ht="12.75">
      <c r="A69" s="20" t="s">
        <v>66</v>
      </c>
      <c r="B69" s="22" t="s">
        <v>94</v>
      </c>
      <c r="C69" s="21">
        <v>133116</v>
      </c>
      <c r="D69" s="19">
        <v>38365</v>
      </c>
      <c r="E69" s="30">
        <v>133116</v>
      </c>
    </row>
    <row r="70" spans="1:5" ht="12.75">
      <c r="A70" s="20" t="s">
        <v>66</v>
      </c>
      <c r="B70" s="22" t="s">
        <v>95</v>
      </c>
      <c r="C70" s="21">
        <v>229457</v>
      </c>
      <c r="D70" s="19">
        <v>38365</v>
      </c>
      <c r="E70" s="30">
        <v>229457</v>
      </c>
    </row>
    <row r="71" spans="1:5" ht="12.75">
      <c r="A71" s="20" t="s">
        <v>15</v>
      </c>
      <c r="B71" s="22" t="s">
        <v>103</v>
      </c>
      <c r="C71" s="21">
        <v>460000</v>
      </c>
      <c r="D71" s="19">
        <v>38365</v>
      </c>
      <c r="E71" s="30">
        <v>460000</v>
      </c>
    </row>
    <row r="72" spans="1:5" ht="12.75">
      <c r="A72" s="20" t="s">
        <v>15</v>
      </c>
      <c r="B72" s="22" t="s">
        <v>98</v>
      </c>
      <c r="C72" s="21">
        <v>58814</v>
      </c>
      <c r="D72" s="19">
        <v>38372</v>
      </c>
      <c r="E72" s="30">
        <v>58814</v>
      </c>
    </row>
    <row r="73" spans="1:5" ht="12.75">
      <c r="A73" s="20" t="s">
        <v>15</v>
      </c>
      <c r="B73" s="22" t="s">
        <v>99</v>
      </c>
      <c r="C73" s="21">
        <v>2022196</v>
      </c>
      <c r="D73" s="19">
        <v>38372</v>
      </c>
      <c r="E73" s="30">
        <v>2022196</v>
      </c>
    </row>
    <row r="74" spans="1:5" ht="12.75">
      <c r="A74" s="20" t="s">
        <v>15</v>
      </c>
      <c r="B74" s="22" t="s">
        <v>100</v>
      </c>
      <c r="C74" s="21">
        <v>112394</v>
      </c>
      <c r="D74" s="19">
        <v>38372</v>
      </c>
      <c r="E74" s="30">
        <v>112394</v>
      </c>
    </row>
    <row r="75" spans="1:5" ht="12.75">
      <c r="A75" s="20" t="s">
        <v>15</v>
      </c>
      <c r="B75" s="22" t="s">
        <v>101</v>
      </c>
      <c r="C75" s="21">
        <v>122650</v>
      </c>
      <c r="D75" s="19">
        <v>38372</v>
      </c>
      <c r="E75" s="30">
        <v>122650</v>
      </c>
    </row>
    <row r="76" spans="1:5" ht="12.75">
      <c r="A76" s="20" t="s">
        <v>102</v>
      </c>
      <c r="B76" s="22" t="s">
        <v>104</v>
      </c>
      <c r="C76" s="21">
        <v>76469</v>
      </c>
      <c r="D76" s="19">
        <v>38372</v>
      </c>
      <c r="E76" s="30">
        <v>76469</v>
      </c>
    </row>
    <row r="77" spans="1:5" ht="12.75">
      <c r="A77" s="20" t="s">
        <v>105</v>
      </c>
      <c r="B77" s="22" t="s">
        <v>96</v>
      </c>
      <c r="C77" s="21">
        <v>211</v>
      </c>
      <c r="D77" s="19">
        <v>38372</v>
      </c>
      <c r="E77" s="30">
        <v>211</v>
      </c>
    </row>
    <row r="78" spans="1:5" ht="12.75">
      <c r="A78" s="20" t="s">
        <v>106</v>
      </c>
      <c r="B78" s="22" t="s">
        <v>107</v>
      </c>
      <c r="C78" s="21">
        <v>8316</v>
      </c>
      <c r="D78" s="19">
        <v>38372</v>
      </c>
      <c r="E78" s="30">
        <v>8316</v>
      </c>
    </row>
    <row r="79" spans="1:5" ht="12.75">
      <c r="A79" s="20" t="s">
        <v>106</v>
      </c>
      <c r="B79" s="22" t="s">
        <v>108</v>
      </c>
      <c r="C79" s="21">
        <v>188720</v>
      </c>
      <c r="D79" s="19">
        <v>38372</v>
      </c>
      <c r="E79" s="30">
        <v>188720</v>
      </c>
    </row>
    <row r="80" spans="1:5" ht="12.75">
      <c r="A80" s="20" t="s">
        <v>109</v>
      </c>
      <c r="B80" s="22" t="s">
        <v>110</v>
      </c>
      <c r="C80" s="21">
        <v>24340</v>
      </c>
      <c r="D80" s="19">
        <v>38372</v>
      </c>
      <c r="E80" s="30">
        <v>24340</v>
      </c>
    </row>
    <row r="81" spans="1:5" ht="12.75">
      <c r="A81" s="20" t="s">
        <v>111</v>
      </c>
      <c r="B81" s="22" t="s">
        <v>112</v>
      </c>
      <c r="C81" s="21">
        <v>307693</v>
      </c>
      <c r="D81" s="19">
        <v>38380</v>
      </c>
      <c r="E81" s="30"/>
    </row>
    <row r="82" spans="1:5" ht="12.75">
      <c r="A82" s="20" t="s">
        <v>111</v>
      </c>
      <c r="B82" s="22" t="s">
        <v>113</v>
      </c>
      <c r="C82" s="21">
        <v>79200</v>
      </c>
      <c r="D82" s="19">
        <v>38380</v>
      </c>
      <c r="E82" s="30"/>
    </row>
    <row r="83" spans="1:5" ht="13.5" thickBot="1">
      <c r="A83" s="32" t="s">
        <v>111</v>
      </c>
      <c r="B83" s="33" t="s">
        <v>114</v>
      </c>
      <c r="C83" s="34">
        <v>43120</v>
      </c>
      <c r="D83" s="35">
        <v>38380</v>
      </c>
      <c r="E83" s="36"/>
    </row>
    <row r="84" spans="1:5" ht="13.5" thickBot="1">
      <c r="A84" s="37" t="s">
        <v>65</v>
      </c>
      <c r="B84" s="12"/>
      <c r="C84" s="38">
        <f>SUM(C2:C83)</f>
        <v>19186503</v>
      </c>
      <c r="D84" s="12"/>
      <c r="E84" s="39">
        <f>SUM(E2:E83)</f>
        <v>18756490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CE,Félkövér\&amp;12Vevő kintlévőség 2004.december 31.</oddHeader>
    <oddFooter>&amp;LBudapest,2004.12.31.
&amp;RBihary Péterné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14" sqref="D14"/>
    </sheetView>
  </sheetViews>
  <sheetFormatPr defaultColWidth="9.00390625" defaultRowHeight="12.75"/>
  <cols>
    <col min="1" max="1" width="18.625" style="57" customWidth="1"/>
    <col min="2" max="2" width="13.625" style="58" customWidth="1"/>
    <col min="3" max="3" width="15.25390625" style="58" bestFit="1" customWidth="1"/>
    <col min="4" max="4" width="15.25390625" style="58" customWidth="1"/>
    <col min="5" max="6" width="15.25390625" style="59" customWidth="1"/>
    <col min="7" max="7" width="15.375" style="58" customWidth="1"/>
    <col min="8" max="8" width="14.125" style="58" customWidth="1"/>
    <col min="9" max="16384" width="9.125" style="57" customWidth="1"/>
  </cols>
  <sheetData>
    <row r="1" spans="1:8" s="65" customFormat="1" ht="64.5" thickBot="1">
      <c r="A1" s="60" t="s">
        <v>131</v>
      </c>
      <c r="B1" s="61" t="s">
        <v>134</v>
      </c>
      <c r="C1" s="74" t="s">
        <v>132</v>
      </c>
      <c r="D1" s="61" t="s">
        <v>135</v>
      </c>
      <c r="E1" s="62" t="s">
        <v>129</v>
      </c>
      <c r="F1" s="63" t="s">
        <v>130</v>
      </c>
      <c r="G1" s="75" t="s">
        <v>133</v>
      </c>
      <c r="H1" s="64" t="s">
        <v>137</v>
      </c>
    </row>
    <row r="2" spans="1:8" ht="19.5" customHeight="1">
      <c r="A2" s="53" t="s">
        <v>140</v>
      </c>
      <c r="B2" s="54">
        <v>2704</v>
      </c>
      <c r="C2" s="55">
        <v>4000</v>
      </c>
      <c r="D2" s="54">
        <v>0</v>
      </c>
      <c r="E2" s="56"/>
      <c r="F2" s="54"/>
      <c r="G2" s="55">
        <f>SUM(B2*0.2)</f>
        <v>540.8000000000001</v>
      </c>
      <c r="H2" s="54">
        <v>541</v>
      </c>
    </row>
    <row r="3" spans="1:8" ht="19.5" customHeight="1">
      <c r="A3" s="48" t="s">
        <v>141</v>
      </c>
      <c r="B3" s="49">
        <v>1274</v>
      </c>
      <c r="C3" s="50">
        <v>4000</v>
      </c>
      <c r="D3" s="49">
        <v>0</v>
      </c>
      <c r="E3" s="51"/>
      <c r="F3" s="52"/>
      <c r="G3" s="50">
        <f aca="true" t="shared" si="0" ref="G3:G13">SUM(B3*0.2)</f>
        <v>254.8</v>
      </c>
      <c r="H3" s="49">
        <v>255</v>
      </c>
    </row>
    <row r="4" spans="1:8" ht="19.5" customHeight="1">
      <c r="A4" s="48" t="s">
        <v>142</v>
      </c>
      <c r="B4" s="49">
        <v>1104</v>
      </c>
      <c r="C4" s="50">
        <v>4000</v>
      </c>
      <c r="D4" s="49">
        <v>0</v>
      </c>
      <c r="E4" s="51"/>
      <c r="F4" s="49"/>
      <c r="G4" s="50">
        <f t="shared" si="0"/>
        <v>220.8</v>
      </c>
      <c r="H4" s="49">
        <v>221</v>
      </c>
    </row>
    <row r="5" spans="1:8" ht="19.5" customHeight="1">
      <c r="A5" s="48" t="s">
        <v>143</v>
      </c>
      <c r="B5" s="49">
        <v>2510</v>
      </c>
      <c r="C5" s="50">
        <v>4000</v>
      </c>
      <c r="D5" s="49">
        <v>0</v>
      </c>
      <c r="E5" s="51"/>
      <c r="F5" s="69"/>
      <c r="G5" s="50">
        <f t="shared" si="0"/>
        <v>502</v>
      </c>
      <c r="H5" s="49">
        <v>502</v>
      </c>
    </row>
    <row r="6" spans="1:8" ht="19.5" customHeight="1">
      <c r="A6" s="48" t="s">
        <v>144</v>
      </c>
      <c r="B6" s="49">
        <v>3112</v>
      </c>
      <c r="C6" s="50">
        <v>4000</v>
      </c>
      <c r="D6" s="49">
        <v>0</v>
      </c>
      <c r="E6" s="51"/>
      <c r="F6" s="79"/>
      <c r="G6" s="50">
        <f t="shared" si="0"/>
        <v>622.4000000000001</v>
      </c>
      <c r="H6" s="49">
        <v>622</v>
      </c>
    </row>
    <row r="7" spans="1:8" ht="19.5" customHeight="1">
      <c r="A7" s="48" t="s">
        <v>145</v>
      </c>
      <c r="B7" s="49">
        <v>3331</v>
      </c>
      <c r="C7" s="50">
        <v>4000</v>
      </c>
      <c r="D7" s="49">
        <v>0</v>
      </c>
      <c r="E7" s="51"/>
      <c r="F7" s="78"/>
      <c r="G7" s="50">
        <f t="shared" si="0"/>
        <v>666.2</v>
      </c>
      <c r="H7" s="49">
        <v>666</v>
      </c>
    </row>
    <row r="8" spans="1:8" ht="19.5" customHeight="1">
      <c r="A8" s="48" t="s">
        <v>146</v>
      </c>
      <c r="B8" s="49">
        <v>1628</v>
      </c>
      <c r="C8" s="50">
        <v>4000</v>
      </c>
      <c r="D8" s="49">
        <v>0</v>
      </c>
      <c r="E8" s="51"/>
      <c r="F8" s="52"/>
      <c r="G8" s="50">
        <f t="shared" si="0"/>
        <v>325.6</v>
      </c>
      <c r="H8" s="49">
        <v>326</v>
      </c>
    </row>
    <row r="9" spans="1:8" ht="19.5" customHeight="1">
      <c r="A9" s="48" t="s">
        <v>147</v>
      </c>
      <c r="B9" s="49">
        <v>3484</v>
      </c>
      <c r="C9" s="50">
        <v>4000</v>
      </c>
      <c r="D9" s="49">
        <v>0</v>
      </c>
      <c r="E9" s="51"/>
      <c r="F9" s="52"/>
      <c r="G9" s="50">
        <f t="shared" si="0"/>
        <v>696.8000000000001</v>
      </c>
      <c r="H9" s="49">
        <v>697</v>
      </c>
    </row>
    <row r="10" spans="1:8" ht="19.5" customHeight="1">
      <c r="A10" s="48" t="s">
        <v>148</v>
      </c>
      <c r="B10" s="49">
        <v>1800</v>
      </c>
      <c r="C10" s="50">
        <v>4000</v>
      </c>
      <c r="D10" s="49">
        <v>0</v>
      </c>
      <c r="E10" s="51"/>
      <c r="F10" s="52"/>
      <c r="G10" s="50">
        <f t="shared" si="0"/>
        <v>360</v>
      </c>
      <c r="H10" s="49">
        <v>360</v>
      </c>
    </row>
    <row r="11" spans="1:8" ht="19.5" customHeight="1">
      <c r="A11" s="48" t="s">
        <v>149</v>
      </c>
      <c r="B11" s="49">
        <v>2569</v>
      </c>
      <c r="C11" s="50">
        <v>4000</v>
      </c>
      <c r="D11" s="49">
        <v>0</v>
      </c>
      <c r="E11" s="51"/>
      <c r="F11" s="49"/>
      <c r="G11" s="50">
        <f t="shared" si="0"/>
        <v>513.8000000000001</v>
      </c>
      <c r="H11" s="49">
        <v>514</v>
      </c>
    </row>
    <row r="12" spans="1:8" ht="19.5" customHeight="1">
      <c r="A12" s="48" t="s">
        <v>150</v>
      </c>
      <c r="B12" s="49">
        <v>2483</v>
      </c>
      <c r="C12" s="50">
        <v>4000</v>
      </c>
      <c r="D12" s="49">
        <v>0</v>
      </c>
      <c r="E12" s="51"/>
      <c r="F12" s="52"/>
      <c r="G12" s="50">
        <f t="shared" si="0"/>
        <v>496.6</v>
      </c>
      <c r="H12" s="49">
        <v>497</v>
      </c>
    </row>
    <row r="13" spans="1:8" ht="19.5" customHeight="1" thickBot="1">
      <c r="A13" s="73" t="s">
        <v>151</v>
      </c>
      <c r="B13" s="69">
        <v>3318</v>
      </c>
      <c r="C13" s="71">
        <v>4000</v>
      </c>
      <c r="D13" s="49">
        <v>0</v>
      </c>
      <c r="E13" s="70"/>
      <c r="F13" s="72"/>
      <c r="G13" s="71">
        <f t="shared" si="0"/>
        <v>663.6</v>
      </c>
      <c r="H13" s="49">
        <v>664</v>
      </c>
    </row>
    <row r="14" spans="1:8" s="65" customFormat="1" ht="33" customHeight="1" thickBot="1">
      <c r="A14" s="60" t="s">
        <v>65</v>
      </c>
      <c r="B14" s="66">
        <f>SUM(B2:B13)</f>
        <v>29317</v>
      </c>
      <c r="C14" s="67">
        <f>SUM(C2:C13)</f>
        <v>48000</v>
      </c>
      <c r="D14" s="66">
        <f>SUM(D2:D13)</f>
        <v>0</v>
      </c>
      <c r="E14" s="68"/>
      <c r="F14" s="66">
        <f>SUM(F2:F13)</f>
        <v>0</v>
      </c>
      <c r="G14" s="67">
        <f>SUM(G2:G13)</f>
        <v>5863.400000000001</v>
      </c>
      <c r="H14" s="66">
        <f>SUM(H2:H13)</f>
        <v>5865</v>
      </c>
    </row>
    <row r="17" spans="1:2" ht="19.5" customHeight="1">
      <c r="A17" s="57" t="s">
        <v>136</v>
      </c>
      <c r="B17" s="80">
        <v>0</v>
      </c>
    </row>
    <row r="18" ht="19.5" customHeight="1">
      <c r="A18" s="57" t="s">
        <v>138</v>
      </c>
    </row>
  </sheetData>
  <printOptions horizontalCentered="1"/>
  <pageMargins left="0" right="0" top="1.5748031496062993" bottom="0.984251968503937" header="0.5118110236220472" footer="0.5118110236220472"/>
  <pageSetup horizontalDpi="300" verticalDpi="300" orientation="landscape" paperSize="9" r:id="rId1"/>
  <headerFooter alignWithMargins="0">
    <oddHeader>&amp;L&amp;"Times New Roman,Normál" &amp;C&amp;"Times New Roman,Félkövér"&amp;12Kopcsik Károly 
2010.12. havi mobil telefon díj 
456-6339</oddHeader>
    <oddFooter>&amp;L&amp;"Times New Roman,Normál"Budapest, &amp;D&amp;R&amp;"Times New Roman,Normál"Bihary Péterné ka&amp;"Arial CE,Normál".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2.75"/>
  <sheetData>
    <row r="1" ht="35.25" customHeight="1"/>
    <row r="58" ht="35.25" customHeight="1"/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9" r:id="rId1"/>
  <headerFooter alignWithMargins="0">
    <oddHeader>&amp;C&amp;"Arial CE,Félkövér\&amp;12Vevő kintlévőség 2004.december 25.</oddHeader>
    <oddFooter>&amp;LBudapest,2004.12.28.&amp;RBihary Péterné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00390625" defaultRowHeight="12.75"/>
  <sheetData/>
  <printOptions/>
  <pageMargins left="0.75" right="0.75" top="1" bottom="1" header="0.5" footer="0.5"/>
  <pageSetup horizontalDpi="120" verticalDpi="120" orientation="portrait" paperSize="9" r:id="rId1"/>
  <headerFooter alignWithMargins="0">
    <oddHeader>&amp;C&amp;"Arial CE,Félkövér\&amp;12Vevő kintlévőség 2004.11.22</oddHeader>
    <oddFooter>&amp;LBudapest,2004.11.24&amp;RBihary Péterné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E72" sqref="A1:E72"/>
    </sheetView>
  </sheetViews>
  <sheetFormatPr defaultColWidth="9.00390625" defaultRowHeight="12.75"/>
  <sheetData>
    <row r="39" ht="13.5" customHeight="1"/>
    <row r="42" ht="13.5" customHeight="1"/>
    <row r="55" ht="42" customHeight="1"/>
  </sheetData>
  <printOptions/>
  <pageMargins left="0.7874015748031497" right="0.7874015748031497" top="1.1811023622047245" bottom="0.7874015748031497" header="0.5118110236220472" footer="0.5118110236220472"/>
  <pageSetup horizontalDpi="120" verticalDpi="120" orientation="portrait" paperSize="9" r:id="rId1"/>
  <headerFooter alignWithMargins="0">
    <oddHeader>&amp;C&amp;"Arial CE,Félkövér\&amp;12Vevő kintlévőség
2004.október 25.</oddHeader>
    <oddFooter>&amp;LBudapest,2004.10.27&amp;RBihary Péterné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E65" sqref="A1:E65"/>
    </sheetView>
  </sheetViews>
  <sheetFormatPr defaultColWidth="9.00390625" defaultRowHeight="12.75"/>
  <sheetData>
    <row r="1" ht="33.7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CE,Félkövér\&amp;12Vevő kintlévőség 2004.szeptember 30.</oddHeader>
    <oddFooter>&amp;LBudapest,2004.10.04.&amp;RBihary Péterné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9">
      <selection activeCell="E70" sqref="A1:E70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CE,Félkövér\&amp;14Vevő kintlévőség 2004.szeptember 25.</oddHeader>
    <oddFooter>&amp;LBudapest,2004.09.28&amp;RBihary Péterné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H57" sqref="H57"/>
    </sheetView>
  </sheetViews>
  <sheetFormatPr defaultColWidth="9.00390625" defaultRowHeight="12.75"/>
  <sheetData/>
  <printOptions/>
  <pageMargins left="0.75" right="0.75" top="1" bottom="1" header="0.5" footer="0.5"/>
  <pageSetup horizontalDpi="120" verticalDpi="120" orientation="portrait" paperSize="9" r:id="rId1"/>
  <headerFooter alignWithMargins="0">
    <oddHeader>&amp;C&amp;"Arial CE,Félkövér\&amp;12VEVŐ kintlévőség 2004.01.31</oddHeader>
    <oddFooter>&amp;LBudapest,2004.február 05&amp;RBihary Péterné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55"/>
    </sheetView>
  </sheetViews>
  <sheetFormatPr defaultColWidth="9.00390625" defaultRowHeight="12.75"/>
  <sheetData>
    <row r="1" ht="26.25" customHeight="1"/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&amp;C&amp;"Arial CE,Félkövér\&amp;12Vevő kintlévőség 2004.február 25</oddHeader>
    <oddFooter>&amp;LBudapest,2004.03.02&amp;RBihary Péterné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49"/>
    </sheetView>
  </sheetViews>
  <sheetFormatPr defaultColWidth="9.00390625" defaultRowHeight="12.75"/>
  <sheetData/>
  <printOptions/>
  <pageMargins left="0.75" right="0.75" top="1" bottom="1" header="0.5" footer="0.5"/>
  <pageSetup horizontalDpi="120" verticalDpi="120" orientation="portrait" paperSize="9" r:id="rId1"/>
  <headerFooter alignWithMargins="0">
    <oddHeader>&amp;C&amp;"Arial CE,Félkövér\&amp;12Vevő kintlévőség 2004.március 25.</oddHeader>
    <oddFooter>&amp;LBudapest,2004.03.29&amp;RBihary Péterné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8">
      <selection activeCell="E49" sqref="A1:E49"/>
    </sheetView>
  </sheetViews>
  <sheetFormatPr defaultColWidth="9.00390625" defaultRowHeight="12.75"/>
  <sheetData/>
  <printOptions/>
  <pageMargins left="0.75" right="0.75" top="0.74" bottom="1" header="0.31" footer="0.5"/>
  <pageSetup horizontalDpi="120" verticalDpi="120" orientation="portrait" paperSize="9" r:id="rId1"/>
  <headerFooter alignWithMargins="0">
    <oddHeader>&amp;C&amp;"Arial CE,Félkövér\&amp;12Vevő kintlévőség 2004.03.31</oddHeader>
    <oddFooter>&amp;LBudapest,2004.04.13.&amp;ROláh Jánosné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00390625" defaultRowHeight="12.75"/>
  <sheetData>
    <row r="55" ht="33.75" customHeight="1"/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&amp;C&amp;"Arial CE,Félkövér\&amp;12Vevő kintlévőség 2004.április 25&amp;"Arial CE,Normál\&amp;10
</oddHeader>
    <oddFooter>&amp;LBudapest,2004.április 29&amp;RBihary Péterné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18.625" style="57" customWidth="1"/>
    <col min="2" max="2" width="13.625" style="58" customWidth="1"/>
    <col min="3" max="3" width="15.25390625" style="58" bestFit="1" customWidth="1"/>
    <col min="4" max="4" width="15.25390625" style="58" customWidth="1"/>
    <col min="5" max="6" width="15.25390625" style="59" customWidth="1"/>
    <col min="7" max="7" width="15.375" style="58" customWidth="1"/>
    <col min="8" max="8" width="14.125" style="58" customWidth="1"/>
    <col min="9" max="16384" width="9.125" style="57" customWidth="1"/>
  </cols>
  <sheetData>
    <row r="1" spans="1:8" s="65" customFormat="1" ht="64.5" thickBot="1">
      <c r="A1" s="60" t="s">
        <v>131</v>
      </c>
      <c r="B1" s="61" t="s">
        <v>134</v>
      </c>
      <c r="C1" s="74" t="s">
        <v>132</v>
      </c>
      <c r="D1" s="61" t="s">
        <v>135</v>
      </c>
      <c r="E1" s="62" t="s">
        <v>129</v>
      </c>
      <c r="F1" s="63" t="s">
        <v>130</v>
      </c>
      <c r="G1" s="75" t="s">
        <v>133</v>
      </c>
      <c r="H1" s="64" t="s">
        <v>137</v>
      </c>
    </row>
    <row r="2" spans="1:8" ht="19.5" customHeight="1">
      <c r="A2" s="53" t="s">
        <v>140</v>
      </c>
      <c r="B2" s="54">
        <v>3390</v>
      </c>
      <c r="C2" s="55">
        <v>4000</v>
      </c>
      <c r="D2" s="54">
        <v>0</v>
      </c>
      <c r="E2" s="56"/>
      <c r="F2" s="54"/>
      <c r="G2" s="55">
        <f aca="true" t="shared" si="0" ref="G2:G10">+B2*20%</f>
        <v>678</v>
      </c>
      <c r="H2" s="54">
        <v>610</v>
      </c>
    </row>
    <row r="3" spans="1:8" ht="19.5" customHeight="1">
      <c r="A3" s="48" t="s">
        <v>141</v>
      </c>
      <c r="B3" s="49">
        <v>4070</v>
      </c>
      <c r="C3" s="50">
        <v>4000</v>
      </c>
      <c r="D3" s="54">
        <f aca="true" t="shared" si="1" ref="D3:D12">+B3-C3</f>
        <v>70</v>
      </c>
      <c r="E3" s="51">
        <v>40255</v>
      </c>
      <c r="F3" s="54">
        <v>70</v>
      </c>
      <c r="G3" s="50">
        <f t="shared" si="0"/>
        <v>814</v>
      </c>
      <c r="H3" s="54">
        <v>0</v>
      </c>
    </row>
    <row r="4" spans="1:8" ht="19.5" customHeight="1">
      <c r="A4" s="48" t="s">
        <v>142</v>
      </c>
      <c r="B4" s="49">
        <v>7577</v>
      </c>
      <c r="C4" s="50">
        <v>4000</v>
      </c>
      <c r="D4" s="54">
        <f t="shared" si="1"/>
        <v>3577</v>
      </c>
      <c r="E4" s="51">
        <v>40287</v>
      </c>
      <c r="F4" s="49">
        <v>3577</v>
      </c>
      <c r="G4" s="50">
        <f t="shared" si="0"/>
        <v>1515.4</v>
      </c>
      <c r="H4" s="49">
        <v>0</v>
      </c>
    </row>
    <row r="5" spans="1:8" ht="19.5" customHeight="1">
      <c r="A5" s="48" t="s">
        <v>143</v>
      </c>
      <c r="B5" s="49">
        <v>4917</v>
      </c>
      <c r="C5" s="50">
        <v>4000</v>
      </c>
      <c r="D5" s="54">
        <f t="shared" si="1"/>
        <v>917</v>
      </c>
      <c r="E5" s="51"/>
      <c r="F5" s="49"/>
      <c r="G5" s="50">
        <f t="shared" si="0"/>
        <v>983.4000000000001</v>
      </c>
      <c r="H5" s="49">
        <v>0</v>
      </c>
    </row>
    <row r="6" spans="1:8" ht="19.5" customHeight="1">
      <c r="A6" s="48" t="s">
        <v>144</v>
      </c>
      <c r="B6" s="49">
        <v>2861</v>
      </c>
      <c r="C6" s="50">
        <v>4000</v>
      </c>
      <c r="D6" s="54">
        <v>0</v>
      </c>
      <c r="E6" s="51" t="s">
        <v>128</v>
      </c>
      <c r="F6" s="77" t="s">
        <v>128</v>
      </c>
      <c r="G6" s="50">
        <f t="shared" si="0"/>
        <v>572.2</v>
      </c>
      <c r="H6" s="49">
        <v>572</v>
      </c>
    </row>
    <row r="7" spans="1:8" ht="19.5" customHeight="1">
      <c r="A7" s="48" t="s">
        <v>145</v>
      </c>
      <c r="B7" s="49">
        <v>4152</v>
      </c>
      <c r="C7" s="50">
        <v>4000</v>
      </c>
      <c r="D7" s="54">
        <f t="shared" si="1"/>
        <v>152</v>
      </c>
      <c r="E7" s="51"/>
      <c r="F7" s="77"/>
      <c r="G7" s="50">
        <f t="shared" si="0"/>
        <v>830.4000000000001</v>
      </c>
      <c r="H7" s="49">
        <v>0</v>
      </c>
    </row>
    <row r="8" spans="1:8" ht="19.5" customHeight="1">
      <c r="A8" s="48" t="s">
        <v>146</v>
      </c>
      <c r="B8" s="49">
        <v>4600</v>
      </c>
      <c r="C8" s="50">
        <v>4000</v>
      </c>
      <c r="D8" s="54">
        <f t="shared" si="1"/>
        <v>600</v>
      </c>
      <c r="E8" s="51"/>
      <c r="F8" s="49">
        <v>600</v>
      </c>
      <c r="G8" s="50">
        <f t="shared" si="0"/>
        <v>920</v>
      </c>
      <c r="H8" s="49">
        <v>0</v>
      </c>
    </row>
    <row r="9" spans="1:8" ht="19.5" customHeight="1">
      <c r="A9" s="48" t="s">
        <v>147</v>
      </c>
      <c r="B9" s="49">
        <v>4654</v>
      </c>
      <c r="C9" s="50">
        <v>4000</v>
      </c>
      <c r="D9" s="54">
        <f t="shared" si="1"/>
        <v>654</v>
      </c>
      <c r="E9" s="51">
        <v>40435</v>
      </c>
      <c r="F9" s="49">
        <v>654</v>
      </c>
      <c r="G9" s="50">
        <f t="shared" si="0"/>
        <v>930.8000000000001</v>
      </c>
      <c r="H9" s="49">
        <v>0</v>
      </c>
    </row>
    <row r="10" spans="1:8" ht="19.5" customHeight="1">
      <c r="A10" s="48" t="s">
        <v>148</v>
      </c>
      <c r="B10" s="49">
        <v>5838</v>
      </c>
      <c r="C10" s="50">
        <v>4000</v>
      </c>
      <c r="D10" s="54">
        <f t="shared" si="1"/>
        <v>1838</v>
      </c>
      <c r="E10" s="51">
        <v>40462</v>
      </c>
      <c r="F10" s="49">
        <v>1838</v>
      </c>
      <c r="G10" s="50">
        <f t="shared" si="0"/>
        <v>1167.6000000000001</v>
      </c>
      <c r="H10" s="49">
        <v>0</v>
      </c>
    </row>
    <row r="11" spans="1:8" ht="19.5" customHeight="1">
      <c r="A11" s="48" t="s">
        <v>149</v>
      </c>
      <c r="B11" s="49">
        <v>4412</v>
      </c>
      <c r="C11" s="50">
        <v>4000</v>
      </c>
      <c r="D11" s="54">
        <f t="shared" si="1"/>
        <v>412</v>
      </c>
      <c r="E11" s="51">
        <v>40497</v>
      </c>
      <c r="F11" s="49">
        <v>412</v>
      </c>
      <c r="G11" s="50">
        <f>+B11*20%</f>
        <v>882.4000000000001</v>
      </c>
      <c r="H11" s="49">
        <v>0</v>
      </c>
    </row>
    <row r="12" spans="1:8" ht="19.5" customHeight="1">
      <c r="A12" s="48" t="s">
        <v>150</v>
      </c>
      <c r="B12" s="49">
        <v>5683</v>
      </c>
      <c r="C12" s="50">
        <v>4000</v>
      </c>
      <c r="D12" s="54">
        <f t="shared" si="1"/>
        <v>1683</v>
      </c>
      <c r="E12" s="51">
        <v>40521</v>
      </c>
      <c r="F12" s="49">
        <v>1683</v>
      </c>
      <c r="G12" s="50">
        <f>SUM(B12*0.2)</f>
        <v>1136.6000000000001</v>
      </c>
      <c r="H12" s="49">
        <v>0</v>
      </c>
    </row>
    <row r="13" spans="1:8" ht="19.5" customHeight="1" thickBot="1">
      <c r="A13" s="73" t="s">
        <v>151</v>
      </c>
      <c r="B13" s="69">
        <v>3987</v>
      </c>
      <c r="C13" s="71">
        <v>4000</v>
      </c>
      <c r="D13" s="54">
        <v>0</v>
      </c>
      <c r="E13" s="70">
        <v>40189</v>
      </c>
      <c r="F13" s="72"/>
      <c r="G13" s="71">
        <f>SUM(B13*0.2)</f>
        <v>797.4000000000001</v>
      </c>
      <c r="H13" s="49">
        <v>797</v>
      </c>
    </row>
    <row r="14" spans="1:8" s="65" customFormat="1" ht="33" customHeight="1" thickBot="1">
      <c r="A14" s="60" t="s">
        <v>65</v>
      </c>
      <c r="B14" s="66">
        <f>SUM(B2:B13)</f>
        <v>56141</v>
      </c>
      <c r="C14" s="67">
        <f>SUM(C2:C13)</f>
        <v>48000</v>
      </c>
      <c r="D14" s="66">
        <f>SUM(D2:D13)</f>
        <v>9903</v>
      </c>
      <c r="E14" s="68"/>
      <c r="F14" s="66">
        <f>SUM(F2:F13)</f>
        <v>8834</v>
      </c>
      <c r="G14" s="67">
        <f>SUM(G2:G13)</f>
        <v>11228.199999999999</v>
      </c>
      <c r="H14" s="66">
        <f>SUM(H2:H13)</f>
        <v>1979</v>
      </c>
    </row>
    <row r="17" spans="1:7" ht="19.5" customHeight="1">
      <c r="A17" s="57" t="s">
        <v>136</v>
      </c>
      <c r="B17" s="58">
        <v>0</v>
      </c>
      <c r="G17" s="58" t="s">
        <v>128</v>
      </c>
    </row>
    <row r="18" ht="19.5" customHeight="1">
      <c r="A18" s="57" t="s">
        <v>128</v>
      </c>
    </row>
  </sheetData>
  <printOptions horizontalCentered="1"/>
  <pageMargins left="0.1968503937007874" right="0.1968503937007874" top="1.5748031496062993" bottom="0.984251968503937" header="0.5118110236220472" footer="0.5118110236220472"/>
  <pageSetup horizontalDpi="300" verticalDpi="300" orientation="landscape" paperSize="9" r:id="rId1"/>
  <headerFooter alignWithMargins="0">
    <oddHeader>&amp;L&amp;"Times New Roman,Normál" &amp;C&amp;"Times New Roman,Félkövér"&amp;12Gombos Róbert
 2010.12. havi mobil telefon díj 
280-9651</oddHeader>
    <oddFooter>&amp;L&amp;"Times New Roman,Normál"Budapest, &amp;D&amp;R&amp;"Times New Roman,Normál"Bihary Péterné ka.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2" sqref="C22"/>
    </sheetView>
  </sheetViews>
  <sheetFormatPr defaultColWidth="9.00390625" defaultRowHeight="12.75"/>
  <sheetData/>
  <printOptions/>
  <pageMargins left="0.75" right="0.75" top="1" bottom="1" header="0.5" footer="0.5"/>
  <pageSetup horizontalDpi="120" verticalDpi="120" orientation="portrait" paperSize="9" r:id="rId1"/>
  <headerFooter alignWithMargins="0">
    <oddHeader>&amp;C&amp;"Arial CE,Félkövér\&amp;12Vevő kintlévőség 2004.május 25</oddHeader>
    <oddFooter>&amp;LBudapest,2004.május 26.&amp;RBihary Péterné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1">
      <selection activeCell="C71" sqref="C71"/>
    </sheetView>
  </sheetViews>
  <sheetFormatPr defaultColWidth="9.00390625" defaultRowHeight="12.75"/>
  <sheetData>
    <row r="1" ht="33.75" customHeight="1"/>
    <row r="55" ht="33.7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CE,Félkövér\&amp;12Vevő kintlévőség 2004.július 25</oddHeader>
    <oddFooter>&amp;LBudapest,2004.07.27&amp;RBihary Péterné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3">
      <selection activeCell="D83" sqref="D83"/>
    </sheetView>
  </sheetViews>
  <sheetFormatPr defaultColWidth="9.00390625" defaultRowHeight="12.75"/>
  <sheetData>
    <row r="23" ht="12" customHeight="1"/>
    <row r="56" ht="35.2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 dőlt\&amp;12Vevő kintlévőség 2004.08.25&amp;"Arial CE,Normál\&amp;10.</oddHeader>
    <oddFooter>&amp;LBudapest,2004.08.25.&amp;ROláh Jánosné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CE,Félkövér\&amp;12Vevő kintlévőség 2004.június 30.</oddHeader>
    <oddFooter>&amp;LBudapest,2004.07.06.&amp;ROláh Jánosné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CE,Félkövér\&amp;12Vevő kintlévőség 2004. június 25.</oddHeader>
    <oddFooter>&amp;LBudapest, 2004.06.28.&amp;RKardosné Csaba Magdolna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14" sqref="H14"/>
    </sheetView>
  </sheetViews>
  <sheetFormatPr defaultColWidth="9.00390625" defaultRowHeight="12.75"/>
  <cols>
    <col min="1" max="1" width="18.625" style="57" customWidth="1"/>
    <col min="2" max="2" width="13.625" style="58" customWidth="1"/>
    <col min="3" max="3" width="15.25390625" style="58" bestFit="1" customWidth="1"/>
    <col min="4" max="4" width="15.25390625" style="58" customWidth="1"/>
    <col min="5" max="6" width="15.25390625" style="59" customWidth="1"/>
    <col min="7" max="7" width="15.375" style="58" customWidth="1"/>
    <col min="8" max="8" width="14.125" style="58" customWidth="1"/>
    <col min="9" max="16384" width="9.125" style="57" customWidth="1"/>
  </cols>
  <sheetData>
    <row r="1" spans="1:8" s="65" customFormat="1" ht="64.5" thickBot="1">
      <c r="A1" s="60" t="s">
        <v>131</v>
      </c>
      <c r="B1" s="61" t="s">
        <v>134</v>
      </c>
      <c r="C1" s="74" t="s">
        <v>132</v>
      </c>
      <c r="D1" s="61" t="s">
        <v>135</v>
      </c>
      <c r="E1" s="62" t="s">
        <v>129</v>
      </c>
      <c r="F1" s="63" t="s">
        <v>130</v>
      </c>
      <c r="G1" s="75" t="s">
        <v>133</v>
      </c>
      <c r="H1" s="64" t="s">
        <v>137</v>
      </c>
    </row>
    <row r="2" spans="1:8" ht="19.5" customHeight="1">
      <c r="A2" s="53" t="s">
        <v>140</v>
      </c>
      <c r="B2" s="54">
        <v>3350</v>
      </c>
      <c r="C2" s="55">
        <v>3000</v>
      </c>
      <c r="D2" s="54">
        <f aca="true" t="shared" si="0" ref="D2:D13">+B2-C2</f>
        <v>350</v>
      </c>
      <c r="E2" s="56">
        <v>40222</v>
      </c>
      <c r="F2" s="54">
        <v>350</v>
      </c>
      <c r="G2" s="55">
        <f aca="true" t="shared" si="1" ref="G2:G13">+B2*20%</f>
        <v>670</v>
      </c>
      <c r="H2" s="49">
        <v>0</v>
      </c>
    </row>
    <row r="3" spans="1:8" ht="19.5" customHeight="1">
      <c r="A3" s="48" t="s">
        <v>141</v>
      </c>
      <c r="B3" s="49">
        <v>3894</v>
      </c>
      <c r="C3" s="50">
        <v>3000</v>
      </c>
      <c r="D3" s="54">
        <f t="shared" si="0"/>
        <v>894</v>
      </c>
      <c r="E3" s="51">
        <v>40256</v>
      </c>
      <c r="F3" s="54">
        <v>894</v>
      </c>
      <c r="G3" s="55">
        <f t="shared" si="1"/>
        <v>778.8000000000001</v>
      </c>
      <c r="H3" s="49">
        <v>0</v>
      </c>
    </row>
    <row r="4" spans="1:8" ht="19.5" customHeight="1">
      <c r="A4" s="48" t="s">
        <v>142</v>
      </c>
      <c r="B4" s="49">
        <v>3530</v>
      </c>
      <c r="C4" s="50">
        <v>3000</v>
      </c>
      <c r="D4" s="54">
        <f t="shared" si="0"/>
        <v>530</v>
      </c>
      <c r="E4" s="51">
        <v>40278</v>
      </c>
      <c r="F4" s="49">
        <v>530</v>
      </c>
      <c r="G4" s="55">
        <f t="shared" si="1"/>
        <v>706</v>
      </c>
      <c r="H4" s="49">
        <v>0</v>
      </c>
    </row>
    <row r="5" spans="1:8" ht="19.5" customHeight="1">
      <c r="A5" s="48" t="s">
        <v>143</v>
      </c>
      <c r="B5" s="49">
        <v>4053</v>
      </c>
      <c r="C5" s="50">
        <v>3000</v>
      </c>
      <c r="D5" s="54">
        <f t="shared" si="0"/>
        <v>1053</v>
      </c>
      <c r="E5" s="51">
        <v>40314</v>
      </c>
      <c r="F5" s="49">
        <v>1053</v>
      </c>
      <c r="G5" s="55">
        <f t="shared" si="1"/>
        <v>810.6</v>
      </c>
      <c r="H5" s="49">
        <v>0</v>
      </c>
    </row>
    <row r="6" spans="1:8" ht="19.5" customHeight="1">
      <c r="A6" s="48" t="s">
        <v>144</v>
      </c>
      <c r="B6" s="49">
        <v>1866</v>
      </c>
      <c r="C6" s="50">
        <v>3000</v>
      </c>
      <c r="D6" s="54">
        <f t="shared" si="0"/>
        <v>-1134</v>
      </c>
      <c r="E6" s="51">
        <v>40352</v>
      </c>
      <c r="F6" s="54">
        <v>1866</v>
      </c>
      <c r="G6" s="55">
        <f t="shared" si="1"/>
        <v>373.20000000000005</v>
      </c>
      <c r="H6" s="49">
        <v>0</v>
      </c>
    </row>
    <row r="7" spans="1:8" ht="19.5" customHeight="1">
      <c r="A7" s="48" t="s">
        <v>145</v>
      </c>
      <c r="B7" s="49">
        <v>2099</v>
      </c>
      <c r="C7" s="50">
        <v>3000</v>
      </c>
      <c r="D7" s="54">
        <f t="shared" si="0"/>
        <v>-901</v>
      </c>
      <c r="E7" s="51">
        <v>40375</v>
      </c>
      <c r="F7" s="54">
        <v>2099</v>
      </c>
      <c r="G7" s="55">
        <f t="shared" si="1"/>
        <v>419.8</v>
      </c>
      <c r="H7" s="49">
        <v>0</v>
      </c>
    </row>
    <row r="8" spans="1:8" ht="19.5" customHeight="1">
      <c r="A8" s="48" t="s">
        <v>146</v>
      </c>
      <c r="B8" s="49">
        <v>1726</v>
      </c>
      <c r="C8" s="50">
        <v>3000</v>
      </c>
      <c r="D8" s="54">
        <f t="shared" si="0"/>
        <v>-1274</v>
      </c>
      <c r="E8" s="51">
        <v>40405</v>
      </c>
      <c r="F8" s="49">
        <v>0</v>
      </c>
      <c r="G8" s="55">
        <f t="shared" si="1"/>
        <v>345.20000000000005</v>
      </c>
      <c r="H8" s="49">
        <v>345</v>
      </c>
    </row>
    <row r="9" spans="1:8" ht="19.5" customHeight="1">
      <c r="A9" s="48" t="s">
        <v>147</v>
      </c>
      <c r="B9" s="49"/>
      <c r="C9" s="50">
        <v>3000</v>
      </c>
      <c r="D9" s="54">
        <f t="shared" si="0"/>
        <v>-3000</v>
      </c>
      <c r="E9" s="51"/>
      <c r="F9" s="52"/>
      <c r="G9" s="55">
        <f t="shared" si="1"/>
        <v>0</v>
      </c>
      <c r="H9" s="49">
        <v>0</v>
      </c>
    </row>
    <row r="10" spans="1:8" ht="19.5" customHeight="1">
      <c r="A10" s="48" t="s">
        <v>148</v>
      </c>
      <c r="B10" s="49"/>
      <c r="C10" s="50">
        <v>3000</v>
      </c>
      <c r="D10" s="54">
        <f t="shared" si="0"/>
        <v>-3000</v>
      </c>
      <c r="E10" s="51"/>
      <c r="F10" s="52"/>
      <c r="G10" s="55">
        <f t="shared" si="1"/>
        <v>0</v>
      </c>
      <c r="H10" s="49">
        <v>0</v>
      </c>
    </row>
    <row r="11" spans="1:8" ht="19.5" customHeight="1">
      <c r="A11" s="48" t="s">
        <v>149</v>
      </c>
      <c r="B11" s="49">
        <v>3166</v>
      </c>
      <c r="C11" s="50">
        <v>3000</v>
      </c>
      <c r="D11" s="54">
        <f t="shared" si="0"/>
        <v>166</v>
      </c>
      <c r="E11" s="51">
        <v>40499</v>
      </c>
      <c r="F11" s="49">
        <v>166</v>
      </c>
      <c r="G11" s="55">
        <f t="shared" si="1"/>
        <v>633.2</v>
      </c>
      <c r="H11" s="49">
        <v>0</v>
      </c>
    </row>
    <row r="12" spans="1:8" ht="19.5" customHeight="1">
      <c r="A12" s="48" t="s">
        <v>150</v>
      </c>
      <c r="B12" s="49">
        <v>2631</v>
      </c>
      <c r="C12" s="50">
        <v>3000</v>
      </c>
      <c r="D12" s="54">
        <f t="shared" si="0"/>
        <v>-369</v>
      </c>
      <c r="E12" s="51">
        <v>40529</v>
      </c>
      <c r="F12" s="49">
        <v>0</v>
      </c>
      <c r="G12" s="55">
        <f t="shared" si="1"/>
        <v>526.2</v>
      </c>
      <c r="H12" s="49">
        <v>526</v>
      </c>
    </row>
    <row r="13" spans="1:8" ht="19.5" customHeight="1" thickBot="1">
      <c r="A13" s="73" t="s">
        <v>151</v>
      </c>
      <c r="B13" s="69">
        <v>2762</v>
      </c>
      <c r="C13" s="71">
        <v>3000</v>
      </c>
      <c r="D13" s="54">
        <f t="shared" si="0"/>
        <v>-238</v>
      </c>
      <c r="E13" s="70">
        <v>40558</v>
      </c>
      <c r="F13" s="72"/>
      <c r="G13" s="55">
        <f t="shared" si="1"/>
        <v>552.4</v>
      </c>
      <c r="H13" s="49">
        <v>552</v>
      </c>
    </row>
    <row r="14" spans="1:8" s="65" customFormat="1" ht="33" customHeight="1" thickBot="1">
      <c r="A14" s="60" t="s">
        <v>65</v>
      </c>
      <c r="B14" s="66">
        <f>SUM(B2:B13)</f>
        <v>29077</v>
      </c>
      <c r="C14" s="67">
        <v>36000</v>
      </c>
      <c r="D14" s="66">
        <f>SUM(D2:D13)</f>
        <v>-6923</v>
      </c>
      <c r="E14" s="68"/>
      <c r="F14" s="66">
        <f>SUM(F2:F13)</f>
        <v>6958</v>
      </c>
      <c r="G14" s="66">
        <f>SUM(G2:G13)</f>
        <v>5815.4</v>
      </c>
      <c r="H14" s="66">
        <f>SUM(H2:H13)</f>
        <v>1423</v>
      </c>
    </row>
    <row r="17" spans="1:7" ht="19.5" customHeight="1">
      <c r="A17" s="57" t="s">
        <v>136</v>
      </c>
      <c r="B17" s="58">
        <v>0</v>
      </c>
      <c r="G17" s="58" t="s">
        <v>128</v>
      </c>
    </row>
    <row r="18" ht="19.5" customHeight="1">
      <c r="A18" s="57" t="s">
        <v>138</v>
      </c>
    </row>
  </sheetData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Roman,Normál" &amp;C&amp;"Arial,Félkövér"&amp;12Kassainé Pataki Ibolya
2010.12. havi mobil telefon díj 
372 1096</oddHeader>
    <oddFooter>&amp;LBudapest,&amp;D&amp;RBihary Péterné ka.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9" sqref="E9"/>
    </sheetView>
  </sheetViews>
  <sheetFormatPr defaultColWidth="9.00390625" defaultRowHeight="12.75"/>
  <cols>
    <col min="1" max="1" width="18.625" style="57" customWidth="1"/>
    <col min="2" max="2" width="13.625" style="58" customWidth="1"/>
    <col min="3" max="3" width="15.25390625" style="58" bestFit="1" customWidth="1"/>
    <col min="4" max="4" width="15.25390625" style="58" customWidth="1"/>
    <col min="5" max="6" width="15.25390625" style="59" customWidth="1"/>
    <col min="7" max="7" width="15.375" style="58" customWidth="1"/>
    <col min="8" max="8" width="14.125" style="58" customWidth="1"/>
    <col min="9" max="16384" width="9.125" style="57" customWidth="1"/>
  </cols>
  <sheetData>
    <row r="1" spans="1:8" s="65" customFormat="1" ht="64.5" thickBot="1">
      <c r="A1" s="60" t="s">
        <v>131</v>
      </c>
      <c r="B1" s="61" t="s">
        <v>134</v>
      </c>
      <c r="C1" s="74" t="s">
        <v>132</v>
      </c>
      <c r="D1" s="61" t="s">
        <v>135</v>
      </c>
      <c r="E1" s="62" t="s">
        <v>129</v>
      </c>
      <c r="F1" s="63" t="s">
        <v>130</v>
      </c>
      <c r="G1" s="75" t="s">
        <v>133</v>
      </c>
      <c r="H1" s="64" t="s">
        <v>137</v>
      </c>
    </row>
    <row r="2" spans="1:8" ht="19.5" customHeight="1">
      <c r="A2" s="53" t="s">
        <v>140</v>
      </c>
      <c r="B2" s="54">
        <v>1630</v>
      </c>
      <c r="C2" s="50">
        <v>4000</v>
      </c>
      <c r="D2" s="54">
        <v>0</v>
      </c>
      <c r="E2" s="56"/>
      <c r="F2" s="54"/>
      <c r="G2" s="50">
        <f>+B2*20%</f>
        <v>326</v>
      </c>
      <c r="H2" s="49">
        <f>+G2</f>
        <v>326</v>
      </c>
    </row>
    <row r="3" spans="1:8" ht="19.5" customHeight="1">
      <c r="A3" s="48" t="s">
        <v>141</v>
      </c>
      <c r="B3" s="49">
        <v>1061</v>
      </c>
      <c r="C3" s="50">
        <v>4000</v>
      </c>
      <c r="D3" s="54">
        <v>0</v>
      </c>
      <c r="E3" s="51"/>
      <c r="F3" s="52"/>
      <c r="G3" s="50">
        <f>+B3*20%</f>
        <v>212.20000000000002</v>
      </c>
      <c r="H3" s="49">
        <f>+G3</f>
        <v>212.20000000000002</v>
      </c>
    </row>
    <row r="4" spans="1:8" ht="19.5" customHeight="1">
      <c r="A4" s="48" t="s">
        <v>142</v>
      </c>
      <c r="B4" s="49">
        <v>1634</v>
      </c>
      <c r="C4" s="50">
        <v>4000</v>
      </c>
      <c r="D4" s="54">
        <v>0</v>
      </c>
      <c r="E4" s="51"/>
      <c r="F4" s="49"/>
      <c r="G4" s="50">
        <f>+B4*20%</f>
        <v>326.8</v>
      </c>
      <c r="H4" s="49">
        <f>+G4</f>
        <v>326.8</v>
      </c>
    </row>
    <row r="5" spans="1:8" ht="19.5" customHeight="1">
      <c r="A5" s="48" t="s">
        <v>143</v>
      </c>
      <c r="B5" s="49">
        <v>824</v>
      </c>
      <c r="C5" s="50">
        <v>4000</v>
      </c>
      <c r="D5" s="54">
        <v>0</v>
      </c>
      <c r="E5" s="51"/>
      <c r="F5" s="49"/>
      <c r="G5" s="50">
        <f aca="true" t="shared" si="0" ref="G5:G13">+B5*20%</f>
        <v>164.8</v>
      </c>
      <c r="H5" s="49">
        <f aca="true" t="shared" si="1" ref="H5:H13">+G5</f>
        <v>164.8</v>
      </c>
    </row>
    <row r="6" spans="1:8" ht="19.5" customHeight="1">
      <c r="A6" s="48" t="s">
        <v>144</v>
      </c>
      <c r="B6" s="49">
        <v>949</v>
      </c>
      <c r="C6" s="50">
        <v>4000</v>
      </c>
      <c r="D6" s="54">
        <v>0</v>
      </c>
      <c r="E6" s="51"/>
      <c r="F6" s="52"/>
      <c r="G6" s="50">
        <f t="shared" si="0"/>
        <v>189.8</v>
      </c>
      <c r="H6" s="49">
        <f t="shared" si="1"/>
        <v>189.8</v>
      </c>
    </row>
    <row r="7" spans="1:8" ht="19.5" customHeight="1">
      <c r="A7" s="48" t="s">
        <v>145</v>
      </c>
      <c r="B7" s="49">
        <v>2252</v>
      </c>
      <c r="C7" s="50">
        <v>4000</v>
      </c>
      <c r="D7" s="54">
        <v>0</v>
      </c>
      <c r="E7" s="51"/>
      <c r="F7" s="52"/>
      <c r="G7" s="50">
        <f t="shared" si="0"/>
        <v>450.40000000000003</v>
      </c>
      <c r="H7" s="49">
        <f t="shared" si="1"/>
        <v>450.40000000000003</v>
      </c>
    </row>
    <row r="8" spans="1:8" ht="19.5" customHeight="1">
      <c r="A8" s="48" t="s">
        <v>146</v>
      </c>
      <c r="B8" s="49">
        <v>629</v>
      </c>
      <c r="C8" s="50">
        <v>4000</v>
      </c>
      <c r="D8" s="54">
        <v>0</v>
      </c>
      <c r="E8" s="51"/>
      <c r="F8" s="52"/>
      <c r="G8" s="50">
        <f t="shared" si="0"/>
        <v>125.80000000000001</v>
      </c>
      <c r="H8" s="49">
        <f t="shared" si="1"/>
        <v>125.80000000000001</v>
      </c>
    </row>
    <row r="9" spans="1:8" ht="19.5" customHeight="1">
      <c r="A9" s="48" t="s">
        <v>147</v>
      </c>
      <c r="B9" s="49">
        <v>673</v>
      </c>
      <c r="C9" s="50">
        <v>4000</v>
      </c>
      <c r="D9" s="54">
        <v>0</v>
      </c>
      <c r="E9" s="51"/>
      <c r="F9" s="52"/>
      <c r="G9" s="50">
        <f t="shared" si="0"/>
        <v>134.6</v>
      </c>
      <c r="H9" s="49">
        <f t="shared" si="1"/>
        <v>134.6</v>
      </c>
    </row>
    <row r="10" spans="1:8" ht="19.5" customHeight="1">
      <c r="A10" s="48" t="s">
        <v>148</v>
      </c>
      <c r="B10" s="49">
        <v>442</v>
      </c>
      <c r="C10" s="50">
        <v>4000</v>
      </c>
      <c r="D10" s="54">
        <v>0</v>
      </c>
      <c r="E10" s="51"/>
      <c r="F10" s="52"/>
      <c r="G10" s="50">
        <f t="shared" si="0"/>
        <v>88.4</v>
      </c>
      <c r="H10" s="49">
        <f t="shared" si="1"/>
        <v>88.4</v>
      </c>
    </row>
    <row r="11" spans="1:8" ht="19.5" customHeight="1">
      <c r="A11" s="48" t="s">
        <v>149</v>
      </c>
      <c r="B11" s="49"/>
      <c r="C11" s="50">
        <v>4000</v>
      </c>
      <c r="D11" s="54">
        <f>+B11-C11</f>
        <v>-4000</v>
      </c>
      <c r="E11" s="51"/>
      <c r="F11" s="49"/>
      <c r="G11" s="50">
        <f t="shared" si="0"/>
        <v>0</v>
      </c>
      <c r="H11" s="49">
        <f t="shared" si="1"/>
        <v>0</v>
      </c>
    </row>
    <row r="12" spans="1:8" ht="19.5" customHeight="1">
      <c r="A12" s="48" t="s">
        <v>150</v>
      </c>
      <c r="B12" s="49"/>
      <c r="C12" s="50">
        <v>4000</v>
      </c>
      <c r="D12" s="54">
        <f>+B12-C12</f>
        <v>-4000</v>
      </c>
      <c r="E12" s="51"/>
      <c r="F12" s="52"/>
      <c r="G12" s="50">
        <f t="shared" si="0"/>
        <v>0</v>
      </c>
      <c r="H12" s="49">
        <f t="shared" si="1"/>
        <v>0</v>
      </c>
    </row>
    <row r="13" spans="1:8" ht="19.5" customHeight="1" thickBot="1">
      <c r="A13" s="73" t="s">
        <v>151</v>
      </c>
      <c r="B13" s="69"/>
      <c r="C13" s="71">
        <v>4000</v>
      </c>
      <c r="D13" s="54">
        <f>+B13-C13</f>
        <v>-4000</v>
      </c>
      <c r="E13" s="70"/>
      <c r="F13" s="72"/>
      <c r="G13" s="50">
        <f t="shared" si="0"/>
        <v>0</v>
      </c>
      <c r="H13" s="49">
        <f t="shared" si="1"/>
        <v>0</v>
      </c>
    </row>
    <row r="14" spans="1:8" s="65" customFormat="1" ht="33" customHeight="1" thickBot="1">
      <c r="A14" s="60" t="s">
        <v>65</v>
      </c>
      <c r="B14" s="66">
        <f>SUM(B2:B13)</f>
        <v>10094</v>
      </c>
      <c r="C14" s="67">
        <f>SUM(C4:C13)</f>
        <v>40000</v>
      </c>
      <c r="D14" s="66">
        <f>SUM(D4:D13)</f>
        <v>-12000</v>
      </c>
      <c r="E14" s="68"/>
      <c r="F14" s="66">
        <f>SUM(F2:F13)</f>
        <v>0</v>
      </c>
      <c r="G14" s="67">
        <f>SUM(G2:G13)</f>
        <v>2018.8</v>
      </c>
      <c r="H14" s="66">
        <f>SUM(H2:H13)</f>
        <v>2018.8</v>
      </c>
    </row>
    <row r="17" spans="1:4" ht="19.5" customHeight="1">
      <c r="A17" s="57" t="s">
        <v>136</v>
      </c>
      <c r="B17" s="76">
        <v>0</v>
      </c>
      <c r="D17" s="58" t="s">
        <v>128</v>
      </c>
    </row>
    <row r="18" ht="19.5" customHeight="1">
      <c r="A18" s="57" t="s">
        <v>138</v>
      </c>
    </row>
  </sheetData>
  <printOptions horizontalCentered="1"/>
  <pageMargins left="0.3937007874015748" right="0.3937007874015748" top="1.5748031496062993" bottom="0.984251968503937" header="0.5118110236220472" footer="0.5118110236220472"/>
  <pageSetup horizontalDpi="600" verticalDpi="600" orientation="landscape" paperSize="9" r:id="rId1"/>
  <headerFooter alignWithMargins="0">
    <oddHeader>&amp;L&amp;"Times New Roman,Normál" &amp;C&amp;"Times New Roman,Félkövér"&amp;12Széles Gábor 
2010.08-09. havi mobil telefon díj 
925-4443</oddHeader>
    <oddFooter>&amp;L&amp;"Times New Roman,Normál"Budapest, &amp;D&amp;R&amp;"Times New Roman,Normál"Bihary Péterné ka.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3" sqref="G3"/>
    </sheetView>
  </sheetViews>
  <sheetFormatPr defaultColWidth="9.00390625" defaultRowHeight="12.75"/>
  <cols>
    <col min="1" max="1" width="18.625" style="57" customWidth="1"/>
    <col min="2" max="2" width="13.625" style="58" customWidth="1"/>
    <col min="3" max="3" width="15.25390625" style="58" bestFit="1" customWidth="1"/>
    <col min="4" max="4" width="15.25390625" style="58" customWidth="1"/>
    <col min="5" max="6" width="15.25390625" style="59" customWidth="1"/>
    <col min="7" max="7" width="15.375" style="58" customWidth="1"/>
    <col min="8" max="8" width="14.125" style="58" customWidth="1"/>
    <col min="9" max="16384" width="9.125" style="57" customWidth="1"/>
  </cols>
  <sheetData>
    <row r="1" spans="1:8" s="65" customFormat="1" ht="64.5" thickBot="1">
      <c r="A1" s="60" t="s">
        <v>131</v>
      </c>
      <c r="B1" s="61" t="s">
        <v>134</v>
      </c>
      <c r="C1" s="74" t="s">
        <v>132</v>
      </c>
      <c r="D1" s="61" t="s">
        <v>135</v>
      </c>
      <c r="E1" s="62" t="s">
        <v>129</v>
      </c>
      <c r="F1" s="63" t="s">
        <v>130</v>
      </c>
      <c r="G1" s="75" t="s">
        <v>133</v>
      </c>
      <c r="H1" s="64" t="s">
        <v>137</v>
      </c>
    </row>
    <row r="2" spans="1:8" ht="19.5" customHeight="1">
      <c r="A2" s="53" t="s">
        <v>140</v>
      </c>
      <c r="B2" s="54">
        <v>7677</v>
      </c>
      <c r="C2" s="50">
        <v>3000</v>
      </c>
      <c r="D2" s="49">
        <f>+B2-C2</f>
        <v>4677</v>
      </c>
      <c r="E2" s="56">
        <v>40225</v>
      </c>
      <c r="F2" s="54">
        <v>4677</v>
      </c>
      <c r="G2" s="50">
        <f aca="true" t="shared" si="0" ref="G2:G9">+B2*20%</f>
        <v>1535.4</v>
      </c>
      <c r="H2" s="49">
        <v>0</v>
      </c>
    </row>
    <row r="3" spans="1:8" ht="19.5" customHeight="1">
      <c r="A3" s="48" t="s">
        <v>141</v>
      </c>
      <c r="B3" s="49">
        <v>6212</v>
      </c>
      <c r="C3" s="50">
        <v>3000</v>
      </c>
      <c r="D3" s="49">
        <f aca="true" t="shared" si="1" ref="D3:D13">+B3-C3</f>
        <v>3212</v>
      </c>
      <c r="E3" s="51">
        <v>40254</v>
      </c>
      <c r="F3" s="49">
        <v>3212</v>
      </c>
      <c r="G3" s="50">
        <f t="shared" si="0"/>
        <v>1242.4</v>
      </c>
      <c r="H3" s="49">
        <v>0</v>
      </c>
    </row>
    <row r="4" spans="1:8" ht="19.5" customHeight="1">
      <c r="A4" s="48" t="s">
        <v>142</v>
      </c>
      <c r="B4" s="49"/>
      <c r="C4" s="50">
        <v>3000</v>
      </c>
      <c r="D4" s="49">
        <f t="shared" si="1"/>
        <v>-3000</v>
      </c>
      <c r="E4" s="51"/>
      <c r="F4" s="49"/>
      <c r="G4" s="50">
        <f t="shared" si="0"/>
        <v>0</v>
      </c>
      <c r="H4" s="49">
        <v>0</v>
      </c>
    </row>
    <row r="5" spans="1:8" ht="19.5" customHeight="1">
      <c r="A5" s="48" t="s">
        <v>143</v>
      </c>
      <c r="B5" s="49"/>
      <c r="C5" s="50">
        <v>3000</v>
      </c>
      <c r="D5" s="49">
        <f t="shared" si="1"/>
        <v>-3000</v>
      </c>
      <c r="E5" s="51"/>
      <c r="F5" s="49"/>
      <c r="G5" s="50">
        <f t="shared" si="0"/>
        <v>0</v>
      </c>
      <c r="H5" s="49">
        <v>0</v>
      </c>
    </row>
    <row r="6" spans="1:8" ht="19.5" customHeight="1">
      <c r="A6" s="48" t="s">
        <v>144</v>
      </c>
      <c r="B6" s="49"/>
      <c r="C6" s="50">
        <v>3000</v>
      </c>
      <c r="D6" s="49">
        <f t="shared" si="1"/>
        <v>-3000</v>
      </c>
      <c r="E6" s="51"/>
      <c r="F6" s="52"/>
      <c r="G6" s="50">
        <f t="shared" si="0"/>
        <v>0</v>
      </c>
      <c r="H6" s="49">
        <v>0</v>
      </c>
    </row>
    <row r="7" spans="1:8" ht="19.5" customHeight="1">
      <c r="A7" s="48" t="s">
        <v>145</v>
      </c>
      <c r="B7" s="49"/>
      <c r="C7" s="50">
        <v>3000</v>
      </c>
      <c r="D7" s="49">
        <f t="shared" si="1"/>
        <v>-3000</v>
      </c>
      <c r="E7" s="51"/>
      <c r="F7" s="49"/>
      <c r="G7" s="50">
        <f t="shared" si="0"/>
        <v>0</v>
      </c>
      <c r="H7" s="49">
        <v>0</v>
      </c>
    </row>
    <row r="8" spans="1:8" ht="19.5" customHeight="1">
      <c r="A8" s="48" t="s">
        <v>146</v>
      </c>
      <c r="B8" s="49"/>
      <c r="C8" s="50">
        <v>3000</v>
      </c>
      <c r="D8" s="49">
        <f t="shared" si="1"/>
        <v>-3000</v>
      </c>
      <c r="E8" s="51"/>
      <c r="F8" s="52"/>
      <c r="G8" s="50">
        <f t="shared" si="0"/>
        <v>0</v>
      </c>
      <c r="H8" s="49">
        <v>0</v>
      </c>
    </row>
    <row r="9" spans="1:8" ht="19.5" customHeight="1">
      <c r="A9" s="48" t="s">
        <v>147</v>
      </c>
      <c r="B9" s="49"/>
      <c r="C9" s="50">
        <v>3000</v>
      </c>
      <c r="D9" s="49">
        <f t="shared" si="1"/>
        <v>-3000</v>
      </c>
      <c r="E9" s="51"/>
      <c r="F9" s="49"/>
      <c r="G9" s="50">
        <f t="shared" si="0"/>
        <v>0</v>
      </c>
      <c r="H9" s="49">
        <v>0</v>
      </c>
    </row>
    <row r="10" spans="1:8" ht="19.5" customHeight="1">
      <c r="A10" s="48" t="s">
        <v>148</v>
      </c>
      <c r="B10" s="49"/>
      <c r="C10" s="50">
        <v>3000</v>
      </c>
      <c r="D10" s="49">
        <f t="shared" si="1"/>
        <v>-3000</v>
      </c>
      <c r="E10" s="51"/>
      <c r="F10" s="49"/>
      <c r="G10" s="50">
        <f>+B10*20%</f>
        <v>0</v>
      </c>
      <c r="H10" s="49">
        <v>0</v>
      </c>
    </row>
    <row r="11" spans="1:8" ht="19.5" customHeight="1">
      <c r="A11" s="48" t="s">
        <v>149</v>
      </c>
      <c r="B11" s="49"/>
      <c r="C11" s="50">
        <v>3000</v>
      </c>
      <c r="D11" s="49">
        <f t="shared" si="1"/>
        <v>-3000</v>
      </c>
      <c r="E11" s="51"/>
      <c r="F11" s="49"/>
      <c r="G11" s="50">
        <f>+B11*20%</f>
        <v>0</v>
      </c>
      <c r="H11" s="49">
        <v>0</v>
      </c>
    </row>
    <row r="12" spans="1:8" ht="19.5" customHeight="1">
      <c r="A12" s="48" t="s">
        <v>150</v>
      </c>
      <c r="B12" s="49"/>
      <c r="C12" s="50">
        <v>3000</v>
      </c>
      <c r="D12" s="49">
        <f t="shared" si="1"/>
        <v>-3000</v>
      </c>
      <c r="E12" s="51"/>
      <c r="F12" s="49"/>
      <c r="G12" s="50">
        <f>SUM(B12*0.2)</f>
        <v>0</v>
      </c>
      <c r="H12" s="49">
        <v>0</v>
      </c>
    </row>
    <row r="13" spans="1:8" ht="19.5" customHeight="1" thickBot="1">
      <c r="A13" s="73" t="s">
        <v>151</v>
      </c>
      <c r="B13" s="69"/>
      <c r="C13" s="71">
        <v>3000</v>
      </c>
      <c r="D13" s="49">
        <f t="shared" si="1"/>
        <v>-3000</v>
      </c>
      <c r="E13" s="70"/>
      <c r="F13" s="72"/>
      <c r="G13" s="71">
        <f>SUM(B13*0.2)</f>
        <v>0</v>
      </c>
      <c r="H13" s="49">
        <v>0</v>
      </c>
    </row>
    <row r="14" spans="1:8" s="65" customFormat="1" ht="33" customHeight="1" thickBot="1">
      <c r="A14" s="60" t="s">
        <v>65</v>
      </c>
      <c r="B14" s="66">
        <f>SUM(B2:B13)</f>
        <v>13889</v>
      </c>
      <c r="C14" s="67">
        <f>SUM(C2:C13)</f>
        <v>36000</v>
      </c>
      <c r="D14" s="66">
        <f>SUM(D2:D13)</f>
        <v>-22111</v>
      </c>
      <c r="E14" s="68"/>
      <c r="F14" s="66">
        <f>SUM(F2:F13)</f>
        <v>7889</v>
      </c>
      <c r="G14" s="67">
        <f>SUM(G2:G13)</f>
        <v>2777.8</v>
      </c>
      <c r="H14" s="66">
        <f>SUM(H2:H13)</f>
        <v>0</v>
      </c>
    </row>
    <row r="17" spans="1:7" ht="19.5" customHeight="1">
      <c r="A17" s="57" t="s">
        <v>136</v>
      </c>
      <c r="B17" s="58">
        <v>0</v>
      </c>
      <c r="G17" s="58" t="s">
        <v>128</v>
      </c>
    </row>
    <row r="18" ht="19.5" customHeight="1">
      <c r="A18" s="57" t="s">
        <v>138</v>
      </c>
    </row>
  </sheetData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landscape" paperSize="9" r:id="rId1"/>
  <headerFooter alignWithMargins="0">
    <oddHeader>&amp;L&amp;"Times New Roman,Normál" &amp;C&amp;"Arial,Félkövér"&amp;14Doroginé dr.Komoróczi Bernadett 
2010.02. havi mobil telefondíj
20 585 7576
</oddHeader>
    <oddFooter>&amp;LBudapest, &amp;D&amp;RBihary Péterné ka.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3" sqref="G13"/>
    </sheetView>
  </sheetViews>
  <sheetFormatPr defaultColWidth="9.00390625" defaultRowHeight="12.75"/>
  <cols>
    <col min="1" max="1" width="17.25390625" style="0" customWidth="1"/>
    <col min="2" max="2" width="14.00390625" style="0" customWidth="1"/>
    <col min="3" max="3" width="14.375" style="0" customWidth="1"/>
    <col min="4" max="4" width="14.75390625" style="0" customWidth="1"/>
    <col min="5" max="5" width="14.125" style="0" customWidth="1"/>
    <col min="6" max="6" width="13.25390625" style="0" customWidth="1"/>
    <col min="7" max="7" width="14.125" style="0" customWidth="1"/>
    <col min="8" max="8" width="15.25390625" style="0" customWidth="1"/>
  </cols>
  <sheetData>
    <row r="1" spans="1:8" ht="63" customHeight="1" thickBot="1">
      <c r="A1" s="60" t="s">
        <v>131</v>
      </c>
      <c r="B1" s="61" t="s">
        <v>134</v>
      </c>
      <c r="C1" s="74" t="s">
        <v>132</v>
      </c>
      <c r="D1" s="61" t="s">
        <v>135</v>
      </c>
      <c r="E1" s="62" t="s">
        <v>129</v>
      </c>
      <c r="F1" s="63" t="s">
        <v>130</v>
      </c>
      <c r="G1" s="75" t="s">
        <v>133</v>
      </c>
      <c r="H1" s="64" t="s">
        <v>137</v>
      </c>
    </row>
    <row r="2" spans="1:8" ht="19.5" customHeight="1">
      <c r="A2" s="53" t="s">
        <v>140</v>
      </c>
      <c r="B2" s="54">
        <v>8479</v>
      </c>
      <c r="C2" s="50">
        <v>3000</v>
      </c>
      <c r="D2" s="49">
        <f aca="true" t="shared" si="0" ref="D2:D13">+B2-C2</f>
        <v>5479</v>
      </c>
      <c r="E2" s="56">
        <v>40226</v>
      </c>
      <c r="F2" s="54">
        <v>5479</v>
      </c>
      <c r="G2" s="50">
        <f aca="true" t="shared" si="1" ref="G2:G9">+B2*20%</f>
        <v>1695.8000000000002</v>
      </c>
      <c r="H2" s="49">
        <v>0</v>
      </c>
    </row>
    <row r="3" spans="1:8" ht="19.5" customHeight="1">
      <c r="A3" s="48" t="s">
        <v>141</v>
      </c>
      <c r="B3" s="49">
        <v>9648</v>
      </c>
      <c r="C3" s="50">
        <v>3000</v>
      </c>
      <c r="D3" s="49">
        <f t="shared" si="0"/>
        <v>6648</v>
      </c>
      <c r="E3" s="51">
        <v>40254</v>
      </c>
      <c r="F3" s="49">
        <v>6648</v>
      </c>
      <c r="G3" s="50">
        <f t="shared" si="1"/>
        <v>1929.6000000000001</v>
      </c>
      <c r="H3" s="49">
        <v>0</v>
      </c>
    </row>
    <row r="4" spans="1:8" ht="19.5" customHeight="1">
      <c r="A4" s="48" t="s">
        <v>142</v>
      </c>
      <c r="B4" s="49">
        <v>8877</v>
      </c>
      <c r="C4" s="50">
        <v>3000</v>
      </c>
      <c r="D4" s="49">
        <f t="shared" si="0"/>
        <v>5877</v>
      </c>
      <c r="E4" s="51">
        <v>40287</v>
      </c>
      <c r="F4" s="49">
        <v>5877</v>
      </c>
      <c r="G4" s="50">
        <f t="shared" si="1"/>
        <v>1775.4</v>
      </c>
      <c r="H4" s="49">
        <v>0</v>
      </c>
    </row>
    <row r="5" spans="1:8" ht="19.5" customHeight="1">
      <c r="A5" s="48" t="s">
        <v>143</v>
      </c>
      <c r="B5" s="49">
        <v>9354</v>
      </c>
      <c r="C5" s="50">
        <v>3000</v>
      </c>
      <c r="D5" s="49">
        <f t="shared" si="0"/>
        <v>6354</v>
      </c>
      <c r="E5" s="51">
        <v>40317</v>
      </c>
      <c r="F5" s="49">
        <v>6354</v>
      </c>
      <c r="G5" s="50">
        <f t="shared" si="1"/>
        <v>1870.8000000000002</v>
      </c>
      <c r="H5" s="49">
        <v>0</v>
      </c>
    </row>
    <row r="6" spans="1:8" ht="19.5" customHeight="1">
      <c r="A6" s="48" t="s">
        <v>144</v>
      </c>
      <c r="B6" s="49">
        <v>5980</v>
      </c>
      <c r="C6" s="50">
        <v>3000</v>
      </c>
      <c r="D6" s="49">
        <f t="shared" si="0"/>
        <v>2980</v>
      </c>
      <c r="E6" s="51">
        <v>40350</v>
      </c>
      <c r="F6" s="49">
        <v>2980</v>
      </c>
      <c r="G6" s="50">
        <f t="shared" si="1"/>
        <v>1196</v>
      </c>
      <c r="H6" s="49">
        <v>0</v>
      </c>
    </row>
    <row r="7" spans="1:8" ht="19.5" customHeight="1">
      <c r="A7" s="48" t="s">
        <v>145</v>
      </c>
      <c r="B7" s="49">
        <v>8635</v>
      </c>
      <c r="C7" s="50">
        <v>3000</v>
      </c>
      <c r="D7" s="49">
        <f t="shared" si="0"/>
        <v>5635</v>
      </c>
      <c r="E7" s="51">
        <v>40378</v>
      </c>
      <c r="F7" s="49">
        <v>5635</v>
      </c>
      <c r="G7" s="50">
        <f t="shared" si="1"/>
        <v>1727</v>
      </c>
      <c r="H7" s="49">
        <v>0</v>
      </c>
    </row>
    <row r="8" spans="1:8" ht="19.5" customHeight="1">
      <c r="A8" s="48" t="s">
        <v>146</v>
      </c>
      <c r="B8" s="49">
        <v>3815</v>
      </c>
      <c r="C8" s="50">
        <v>3000</v>
      </c>
      <c r="D8" s="49">
        <f t="shared" si="0"/>
        <v>815</v>
      </c>
      <c r="E8" s="51">
        <v>40413</v>
      </c>
      <c r="F8" s="49">
        <v>815</v>
      </c>
      <c r="G8" s="50">
        <f t="shared" si="1"/>
        <v>763</v>
      </c>
      <c r="H8" s="49">
        <v>0</v>
      </c>
    </row>
    <row r="9" spans="1:8" ht="19.5" customHeight="1">
      <c r="A9" s="48" t="s">
        <v>147</v>
      </c>
      <c r="B9" s="49">
        <v>4063</v>
      </c>
      <c r="C9" s="50">
        <v>3000</v>
      </c>
      <c r="D9" s="49">
        <f t="shared" si="0"/>
        <v>1063</v>
      </c>
      <c r="E9" s="51">
        <v>40441</v>
      </c>
      <c r="F9" s="49">
        <v>1063</v>
      </c>
      <c r="G9" s="50">
        <f t="shared" si="1"/>
        <v>812.6</v>
      </c>
      <c r="H9" s="49">
        <v>0</v>
      </c>
    </row>
    <row r="10" spans="1:8" ht="19.5" customHeight="1">
      <c r="A10" s="48" t="s">
        <v>148</v>
      </c>
      <c r="B10" s="49">
        <v>4594</v>
      </c>
      <c r="C10" s="50">
        <v>3000</v>
      </c>
      <c r="D10" s="49">
        <f t="shared" si="0"/>
        <v>1594</v>
      </c>
      <c r="E10" s="51">
        <v>40470</v>
      </c>
      <c r="F10" s="49">
        <v>1594</v>
      </c>
      <c r="G10" s="50">
        <f>+B10*20%</f>
        <v>918.8000000000001</v>
      </c>
      <c r="H10" s="49">
        <v>0</v>
      </c>
    </row>
    <row r="11" spans="1:8" ht="19.5" customHeight="1">
      <c r="A11" s="48" t="s">
        <v>149</v>
      </c>
      <c r="B11" s="49">
        <v>5143</v>
      </c>
      <c r="C11" s="50">
        <v>3000</v>
      </c>
      <c r="D11" s="49">
        <f t="shared" si="0"/>
        <v>2143</v>
      </c>
      <c r="E11" s="51">
        <v>40501</v>
      </c>
      <c r="F11" s="49">
        <v>2143</v>
      </c>
      <c r="G11" s="50">
        <f>+B11*20%</f>
        <v>1028.6000000000001</v>
      </c>
      <c r="H11" s="49">
        <v>0</v>
      </c>
    </row>
    <row r="12" spans="1:8" ht="19.5" customHeight="1">
      <c r="A12" s="48" t="s">
        <v>150</v>
      </c>
      <c r="B12" s="49">
        <v>5798</v>
      </c>
      <c r="C12" s="50">
        <v>3000</v>
      </c>
      <c r="D12" s="49">
        <f t="shared" si="0"/>
        <v>2798</v>
      </c>
      <c r="E12" s="51">
        <v>40534</v>
      </c>
      <c r="F12" s="49">
        <v>2798</v>
      </c>
      <c r="G12" s="50">
        <f>SUM(B12*0.2)</f>
        <v>1159.6000000000001</v>
      </c>
      <c r="H12" s="49">
        <v>0</v>
      </c>
    </row>
    <row r="13" spans="1:8" ht="19.5" customHeight="1" thickBot="1">
      <c r="A13" s="73" t="s">
        <v>151</v>
      </c>
      <c r="B13" s="69">
        <v>7345</v>
      </c>
      <c r="C13" s="71">
        <v>3000</v>
      </c>
      <c r="D13" s="49">
        <f t="shared" si="0"/>
        <v>4345</v>
      </c>
      <c r="E13" s="70">
        <v>40564</v>
      </c>
      <c r="F13" s="72">
        <v>4345</v>
      </c>
      <c r="G13" s="71">
        <f>SUM(B13*0.2)</f>
        <v>1469</v>
      </c>
      <c r="H13" s="49">
        <v>0</v>
      </c>
    </row>
    <row r="14" spans="1:8" ht="19.5" customHeight="1" thickBot="1">
      <c r="A14" s="60" t="s">
        <v>65</v>
      </c>
      <c r="B14" s="66">
        <f>SUM(B2:B13)</f>
        <v>81731</v>
      </c>
      <c r="C14" s="67">
        <f>SUM(C2:C13)</f>
        <v>36000</v>
      </c>
      <c r="D14" s="66">
        <f>SUM(D2:D13)</f>
        <v>45731</v>
      </c>
      <c r="E14" s="68"/>
      <c r="F14" s="66">
        <f>SUM(F2:F13)</f>
        <v>45731</v>
      </c>
      <c r="G14" s="67">
        <f>SUM(G2:G13)</f>
        <v>16346.200000000003</v>
      </c>
      <c r="H14" s="66">
        <f>SUM(H2:H13)</f>
        <v>0</v>
      </c>
    </row>
    <row r="18" spans="1:2" ht="12.75">
      <c r="A18" s="57" t="s">
        <v>139</v>
      </c>
      <c r="B18" s="58">
        <v>0</v>
      </c>
    </row>
    <row r="19" spans="1:2" ht="12.75">
      <c r="A19" s="57"/>
      <c r="B19" s="58"/>
    </row>
    <row r="20" spans="1:2" ht="12.75">
      <c r="A20" s="57" t="s">
        <v>138</v>
      </c>
      <c r="B20" s="5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&amp;C&amp;"Arial,Félkövér"&amp;12Horváth Attila 2010.12.havi mobiltelefon díj
248 8773
</oddHeader>
    <oddFooter>&amp;L&amp;D&amp;RBihary Péterné ka.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5" sqref="F5"/>
    </sheetView>
  </sheetViews>
  <sheetFormatPr defaultColWidth="9.00390625" defaultRowHeight="12.75"/>
  <cols>
    <col min="1" max="1" width="17.25390625" style="0" customWidth="1"/>
    <col min="2" max="2" width="14.00390625" style="0" customWidth="1"/>
    <col min="3" max="3" width="14.375" style="0" customWidth="1"/>
    <col min="4" max="4" width="14.75390625" style="0" customWidth="1"/>
    <col min="5" max="5" width="14.125" style="0" customWidth="1"/>
    <col min="6" max="6" width="13.25390625" style="0" customWidth="1"/>
    <col min="7" max="7" width="14.125" style="0" customWidth="1"/>
    <col min="8" max="8" width="15.25390625" style="0" customWidth="1"/>
  </cols>
  <sheetData>
    <row r="1" spans="1:8" ht="63" customHeight="1" thickBot="1">
      <c r="A1" s="60" t="s">
        <v>131</v>
      </c>
      <c r="B1" s="61" t="s">
        <v>134</v>
      </c>
      <c r="C1" s="74" t="s">
        <v>132</v>
      </c>
      <c r="D1" s="61" t="s">
        <v>135</v>
      </c>
      <c r="E1" s="62" t="s">
        <v>129</v>
      </c>
      <c r="F1" s="63" t="s">
        <v>130</v>
      </c>
      <c r="G1" s="75" t="s">
        <v>133</v>
      </c>
      <c r="H1" s="64" t="s">
        <v>137</v>
      </c>
    </row>
    <row r="2" spans="1:8" ht="19.5" customHeight="1">
      <c r="A2" s="53" t="s">
        <v>140</v>
      </c>
      <c r="B2" s="54">
        <v>0</v>
      </c>
      <c r="C2" s="50">
        <v>0</v>
      </c>
      <c r="D2" s="49">
        <f aca="true" t="shared" si="0" ref="D2:D13">+B2-C2</f>
        <v>0</v>
      </c>
      <c r="E2" s="56" t="s">
        <v>128</v>
      </c>
      <c r="F2" s="54" t="s">
        <v>128</v>
      </c>
      <c r="G2" s="50">
        <f aca="true" t="shared" si="1" ref="G2:G9">+B2*20%</f>
        <v>0</v>
      </c>
      <c r="H2" s="49">
        <v>0</v>
      </c>
    </row>
    <row r="3" spans="1:8" ht="19.5" customHeight="1">
      <c r="A3" s="48" t="s">
        <v>141</v>
      </c>
      <c r="B3" s="49">
        <v>0</v>
      </c>
      <c r="C3" s="50">
        <v>0</v>
      </c>
      <c r="D3" s="49">
        <f t="shared" si="0"/>
        <v>0</v>
      </c>
      <c r="E3" s="51" t="s">
        <v>128</v>
      </c>
      <c r="F3" s="49" t="s">
        <v>128</v>
      </c>
      <c r="G3" s="50">
        <f t="shared" si="1"/>
        <v>0</v>
      </c>
      <c r="H3" s="49">
        <v>0</v>
      </c>
    </row>
    <row r="4" spans="1:8" ht="19.5" customHeight="1">
      <c r="A4" s="48" t="s">
        <v>142</v>
      </c>
      <c r="B4" s="49">
        <v>0</v>
      </c>
      <c r="C4" s="50">
        <v>0</v>
      </c>
      <c r="D4" s="49">
        <f t="shared" si="0"/>
        <v>0</v>
      </c>
      <c r="E4" s="51" t="s">
        <v>128</v>
      </c>
      <c r="F4" s="49" t="s">
        <v>128</v>
      </c>
      <c r="G4" s="50">
        <f t="shared" si="1"/>
        <v>0</v>
      </c>
      <c r="H4" s="49">
        <v>0</v>
      </c>
    </row>
    <row r="5" spans="1:8" ht="19.5" customHeight="1">
      <c r="A5" s="48" t="s">
        <v>143</v>
      </c>
      <c r="B5" s="49">
        <v>0</v>
      </c>
      <c r="C5" s="50">
        <v>0</v>
      </c>
      <c r="D5" s="49">
        <f t="shared" si="0"/>
        <v>0</v>
      </c>
      <c r="E5" s="51" t="s">
        <v>128</v>
      </c>
      <c r="F5" s="49" t="s">
        <v>128</v>
      </c>
      <c r="G5" s="50">
        <f t="shared" si="1"/>
        <v>0</v>
      </c>
      <c r="H5" s="49">
        <v>0</v>
      </c>
    </row>
    <row r="6" spans="1:8" ht="19.5" customHeight="1">
      <c r="A6" s="48" t="s">
        <v>144</v>
      </c>
      <c r="B6" s="49">
        <v>0</v>
      </c>
      <c r="C6" s="50">
        <v>0</v>
      </c>
      <c r="D6" s="49">
        <f t="shared" si="0"/>
        <v>0</v>
      </c>
      <c r="E6" s="51" t="s">
        <v>128</v>
      </c>
      <c r="F6" s="49" t="s">
        <v>128</v>
      </c>
      <c r="G6" s="50">
        <f t="shared" si="1"/>
        <v>0</v>
      </c>
      <c r="H6" s="49">
        <v>0</v>
      </c>
    </row>
    <row r="7" spans="1:8" ht="19.5" customHeight="1">
      <c r="A7" s="48" t="s">
        <v>145</v>
      </c>
      <c r="B7" s="49">
        <v>0</v>
      </c>
      <c r="C7" s="50">
        <v>0</v>
      </c>
      <c r="D7" s="49">
        <f t="shared" si="0"/>
        <v>0</v>
      </c>
      <c r="E7" s="51" t="s">
        <v>128</v>
      </c>
      <c r="F7" s="49" t="s">
        <v>128</v>
      </c>
      <c r="G7" s="50">
        <f t="shared" si="1"/>
        <v>0</v>
      </c>
      <c r="H7" s="49">
        <v>0</v>
      </c>
    </row>
    <row r="8" spans="1:8" ht="19.5" customHeight="1">
      <c r="A8" s="48" t="s">
        <v>146</v>
      </c>
      <c r="B8" s="49">
        <v>0</v>
      </c>
      <c r="C8" s="50">
        <v>0</v>
      </c>
      <c r="D8" s="49">
        <f t="shared" si="0"/>
        <v>0</v>
      </c>
      <c r="E8" s="51" t="s">
        <v>128</v>
      </c>
      <c r="F8" s="49" t="s">
        <v>128</v>
      </c>
      <c r="G8" s="50">
        <f t="shared" si="1"/>
        <v>0</v>
      </c>
      <c r="H8" s="49">
        <v>0</v>
      </c>
    </row>
    <row r="9" spans="1:8" ht="19.5" customHeight="1">
      <c r="A9" s="48" t="s">
        <v>147</v>
      </c>
      <c r="B9" s="49">
        <v>5153</v>
      </c>
      <c r="C9" s="50">
        <v>4000</v>
      </c>
      <c r="D9" s="49">
        <f t="shared" si="0"/>
        <v>1153</v>
      </c>
      <c r="E9" s="51">
        <v>40637</v>
      </c>
      <c r="F9" s="49">
        <v>1153</v>
      </c>
      <c r="G9" s="50">
        <f t="shared" si="1"/>
        <v>1030.6000000000001</v>
      </c>
      <c r="H9" s="49">
        <v>0</v>
      </c>
    </row>
    <row r="10" spans="1:8" ht="19.5" customHeight="1">
      <c r="A10" s="48" t="s">
        <v>148</v>
      </c>
      <c r="B10" s="49">
        <v>3344</v>
      </c>
      <c r="C10" s="50">
        <v>4000</v>
      </c>
      <c r="D10" s="49">
        <v>0</v>
      </c>
      <c r="E10" s="51" t="s">
        <v>128</v>
      </c>
      <c r="F10" s="49" t="s">
        <v>128</v>
      </c>
      <c r="G10" s="50">
        <f>+B10*20%</f>
        <v>668.8000000000001</v>
      </c>
      <c r="H10" s="49">
        <v>669</v>
      </c>
    </row>
    <row r="11" spans="1:8" ht="19.5" customHeight="1">
      <c r="A11" s="48" t="s">
        <v>149</v>
      </c>
      <c r="B11" s="49">
        <v>3882</v>
      </c>
      <c r="C11" s="50">
        <v>4000</v>
      </c>
      <c r="D11" s="49">
        <v>0</v>
      </c>
      <c r="E11" s="51"/>
      <c r="F11" s="49"/>
      <c r="G11" s="50">
        <f>+B11*20%</f>
        <v>776.4000000000001</v>
      </c>
      <c r="H11" s="49">
        <v>776</v>
      </c>
    </row>
    <row r="12" spans="1:8" ht="19.5" customHeight="1">
      <c r="A12" s="48" t="s">
        <v>150</v>
      </c>
      <c r="B12" s="49">
        <v>3315</v>
      </c>
      <c r="C12" s="50">
        <v>4000</v>
      </c>
      <c r="D12" s="49">
        <v>0</v>
      </c>
      <c r="E12" s="51"/>
      <c r="F12" s="49"/>
      <c r="G12" s="50">
        <f>SUM(B12*0.2)</f>
        <v>663</v>
      </c>
      <c r="H12" s="49">
        <v>663</v>
      </c>
    </row>
    <row r="13" spans="1:8" ht="19.5" customHeight="1" thickBot="1">
      <c r="A13" s="73" t="s">
        <v>151</v>
      </c>
      <c r="B13" s="69">
        <v>8533</v>
      </c>
      <c r="C13" s="71">
        <v>4000</v>
      </c>
      <c r="D13" s="49">
        <f t="shared" si="0"/>
        <v>4533</v>
      </c>
      <c r="E13" s="70">
        <v>40637</v>
      </c>
      <c r="F13" s="72">
        <v>4533</v>
      </c>
      <c r="G13" s="71">
        <f>SUM(B13*0.2)</f>
        <v>1706.6000000000001</v>
      </c>
      <c r="H13" s="49">
        <v>0</v>
      </c>
    </row>
    <row r="14" spans="1:8" ht="19.5" customHeight="1" thickBot="1">
      <c r="A14" s="60" t="s">
        <v>65</v>
      </c>
      <c r="B14" s="66">
        <f>SUM(B2:B13)</f>
        <v>24227</v>
      </c>
      <c r="C14" s="67">
        <f>SUM(C2:C13)</f>
        <v>20000</v>
      </c>
      <c r="D14" s="66">
        <f>SUM(D2:D13)</f>
        <v>5686</v>
      </c>
      <c r="E14" s="68"/>
      <c r="F14" s="66">
        <f>SUM(F2:F13)</f>
        <v>5686</v>
      </c>
      <c r="G14" s="67">
        <f>SUM(G2:G13)</f>
        <v>4845.400000000001</v>
      </c>
      <c r="H14" s="66">
        <f>SUM(H2:H13)</f>
        <v>2108</v>
      </c>
    </row>
    <row r="18" spans="1:2" ht="12.75">
      <c r="A18" s="57" t="s">
        <v>139</v>
      </c>
      <c r="B18" s="58">
        <v>0</v>
      </c>
    </row>
    <row r="19" spans="1:2" ht="12.75">
      <c r="A19" s="57"/>
      <c r="B19" s="58"/>
    </row>
    <row r="20" spans="1:2" ht="12.75">
      <c r="A20" s="57" t="s">
        <v>138</v>
      </c>
      <c r="B20" s="5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&amp;C&amp;"Arial,Félkövér"&amp;12Nyima Tamás  2010.12.havi mobildíj 30 350 0533
</oddHeader>
    <oddFooter>&amp;L&amp;D&amp;RBihary Péterné ka.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</dc:creator>
  <cp:keywords/>
  <dc:description/>
  <cp:lastModifiedBy>Bihary Péterné</cp:lastModifiedBy>
  <cp:lastPrinted>2011-02-01T07:30:11Z</cp:lastPrinted>
  <dcterms:created xsi:type="dcterms:W3CDTF">2004-01-28T09:26:54Z</dcterms:created>
  <dcterms:modified xsi:type="dcterms:W3CDTF">2011-08-10T06:25:21Z</dcterms:modified>
  <cp:category/>
  <cp:version/>
  <cp:contentType/>
  <cp:contentStatus/>
</cp:coreProperties>
</file>