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40" windowWidth="19320" windowHeight="10425"/>
  </bookViews>
  <sheets>
    <sheet name="tejtermék" sheetId="4" r:id="rId1"/>
    <sheet name="felvágottak" sheetId="1" r:id="rId2"/>
    <sheet name="mirelit" sheetId="2" r:id="rId3"/>
    <sheet name="szárazáru" sheetId="3" r:id="rId4"/>
    <sheet name="energia-" sheetId="5" r:id="rId5"/>
    <sheet name="földesáru, tojás" sheetId="6" r:id="rId6"/>
  </sheets>
  <calcPr calcId="144525" iterateDelta="1E-4"/>
</workbook>
</file>

<file path=xl/calcChain.xml><?xml version="1.0" encoding="utf-8"?>
<calcChain xmlns="http://schemas.openxmlformats.org/spreadsheetml/2006/main">
  <c r="G122" i="3" l="1"/>
  <c r="G113" i="3"/>
  <c r="G82" i="3"/>
  <c r="G65" i="3"/>
  <c r="I65" i="3" s="1"/>
  <c r="G109" i="3"/>
  <c r="G108" i="3"/>
  <c r="I108" i="3" s="1"/>
  <c r="J108" i="3" s="1"/>
  <c r="G75" i="3"/>
  <c r="G52" i="3"/>
  <c r="G88" i="3"/>
  <c r="G87" i="3"/>
  <c r="G102" i="3"/>
  <c r="G49" i="3"/>
  <c r="I49" i="3" s="1"/>
  <c r="J49" i="3" s="1"/>
  <c r="G48" i="3"/>
  <c r="G23" i="3"/>
  <c r="G105" i="3"/>
  <c r="G19" i="3"/>
  <c r="G18" i="3"/>
  <c r="G134" i="3"/>
  <c r="G33" i="3"/>
  <c r="G77" i="3"/>
  <c r="I77" i="3" s="1"/>
  <c r="G78" i="3"/>
  <c r="I78" i="3"/>
  <c r="J78" i="3"/>
  <c r="G79" i="3"/>
  <c r="I79" i="3"/>
  <c r="J79" i="3"/>
  <c r="G80" i="3"/>
  <c r="I80" i="3" s="1"/>
  <c r="J80" i="3" s="1"/>
  <c r="G81" i="3"/>
  <c r="I81" i="3" s="1"/>
  <c r="J81" i="3" s="1"/>
  <c r="G83" i="3"/>
  <c r="I83" i="3" s="1"/>
  <c r="G84" i="3"/>
  <c r="I84" i="3"/>
  <c r="J84" i="3"/>
  <c r="G85" i="3"/>
  <c r="I85" i="3" s="1"/>
  <c r="J85" i="3" s="1"/>
  <c r="G86" i="3"/>
  <c r="I86" i="3"/>
  <c r="J86" i="3"/>
  <c r="G89" i="3"/>
  <c r="I89" i="3"/>
  <c r="G90" i="3"/>
  <c r="I90" i="3" s="1"/>
  <c r="G91" i="3"/>
  <c r="I91" i="3"/>
  <c r="J91" i="3"/>
  <c r="G92" i="3"/>
  <c r="I92" i="3"/>
  <c r="J92" i="3"/>
  <c r="G93" i="3"/>
  <c r="I93" i="3" s="1"/>
  <c r="G94" i="3"/>
  <c r="I94" i="3"/>
  <c r="J94" i="3" s="1"/>
  <c r="G95" i="3"/>
  <c r="I95" i="3" s="1"/>
  <c r="G96" i="3"/>
  <c r="I96" i="3" s="1"/>
  <c r="J96" i="3" s="1"/>
  <c r="G97" i="3"/>
  <c r="I97" i="3"/>
  <c r="J97" i="3"/>
  <c r="J24" i="4"/>
  <c r="I24" i="4"/>
  <c r="I33" i="2"/>
  <c r="J33" i="2" s="1"/>
  <c r="J57" i="2"/>
  <c r="J58" i="2"/>
  <c r="I57" i="2"/>
  <c r="I58" i="2"/>
  <c r="J67" i="2"/>
  <c r="I67" i="2"/>
  <c r="G33" i="2"/>
  <c r="G58" i="2"/>
  <c r="G57" i="2"/>
  <c r="G3" i="1"/>
  <c r="J89" i="3" l="1"/>
  <c r="J93" i="3"/>
  <c r="I18" i="3"/>
  <c r="J18" i="3" s="1"/>
  <c r="J95" i="3"/>
  <c r="J90" i="3"/>
  <c r="I122" i="3"/>
  <c r="J122" i="3" s="1"/>
  <c r="J33" i="3"/>
  <c r="J82" i="3"/>
  <c r="J105" i="3"/>
  <c r="J23" i="3"/>
  <c r="J65" i="3"/>
  <c r="I102" i="3"/>
  <c r="J102" i="3" s="1"/>
  <c r="I19" i="3"/>
  <c r="J19" i="3" s="1"/>
  <c r="I109" i="3"/>
  <c r="J109" i="3" s="1"/>
  <c r="I87" i="3"/>
  <c r="J87" i="3" s="1"/>
  <c r="I105" i="3"/>
  <c r="I88" i="3"/>
  <c r="J88" i="3" s="1"/>
  <c r="I23" i="3"/>
  <c r="I33" i="3"/>
  <c r="I82" i="3"/>
  <c r="I52" i="3"/>
  <c r="J52" i="3" s="1"/>
  <c r="I48" i="3"/>
  <c r="J48" i="3" s="1"/>
  <c r="I134" i="3"/>
  <c r="J134" i="3" s="1"/>
  <c r="I113" i="3"/>
  <c r="J113" i="3" s="1"/>
  <c r="I75" i="3"/>
  <c r="J75" i="3" s="1"/>
  <c r="J77" i="3"/>
  <c r="J83" i="3"/>
  <c r="G67" i="2"/>
  <c r="J4" i="2"/>
  <c r="J5" i="2"/>
  <c r="J6" i="2"/>
  <c r="J7" i="2"/>
  <c r="J8" i="2"/>
  <c r="J9" i="2"/>
  <c r="J11" i="2"/>
  <c r="J13" i="2"/>
  <c r="J14" i="2"/>
  <c r="J15" i="2"/>
  <c r="J16" i="2"/>
  <c r="J17" i="2"/>
  <c r="J18" i="2"/>
  <c r="J20" i="2"/>
  <c r="J22" i="2"/>
  <c r="J23" i="2"/>
  <c r="J24" i="2"/>
  <c r="J25" i="2"/>
  <c r="J26" i="2"/>
  <c r="J27" i="2"/>
  <c r="J28" i="2"/>
  <c r="J31" i="2"/>
  <c r="J32" i="2"/>
  <c r="J34" i="2"/>
  <c r="J35" i="2"/>
  <c r="J36" i="2"/>
  <c r="J37" i="2"/>
  <c r="J38" i="2"/>
  <c r="J39" i="2"/>
  <c r="J40" i="2"/>
  <c r="J41" i="2"/>
  <c r="J42" i="2"/>
  <c r="J43" i="2"/>
  <c r="J44" i="2"/>
  <c r="J45" i="2"/>
  <c r="J47" i="2"/>
  <c r="J48" i="2"/>
  <c r="J49" i="2"/>
  <c r="J50" i="2"/>
  <c r="J52" i="2"/>
  <c r="J53" i="2"/>
  <c r="J54" i="2"/>
  <c r="J55" i="2"/>
  <c r="J59" i="2"/>
  <c r="J60" i="2"/>
  <c r="J61" i="2"/>
  <c r="J62" i="2"/>
  <c r="J63" i="2"/>
  <c r="J64" i="2"/>
  <c r="J65" i="2"/>
  <c r="J66" i="2"/>
  <c r="J68" i="2"/>
  <c r="I4" i="2"/>
  <c r="I5" i="2"/>
  <c r="I6" i="2"/>
  <c r="I7" i="2"/>
  <c r="I8" i="2"/>
  <c r="I9" i="2"/>
  <c r="I11" i="2"/>
  <c r="I12" i="2"/>
  <c r="J12" i="2" s="1"/>
  <c r="I13" i="2"/>
  <c r="I14" i="2"/>
  <c r="I15" i="2"/>
  <c r="I16" i="2"/>
  <c r="I17" i="2"/>
  <c r="I18" i="2"/>
  <c r="I20" i="2"/>
  <c r="I21" i="2"/>
  <c r="I22" i="2"/>
  <c r="I23" i="2"/>
  <c r="I24" i="2"/>
  <c r="I25" i="2"/>
  <c r="I26" i="2"/>
  <c r="I27" i="2"/>
  <c r="I28" i="2"/>
  <c r="I31" i="2"/>
  <c r="I32" i="2"/>
  <c r="I34" i="2"/>
  <c r="I35" i="2"/>
  <c r="I36" i="2"/>
  <c r="I37" i="2"/>
  <c r="I38" i="2"/>
  <c r="I39" i="2"/>
  <c r="I40" i="2"/>
  <c r="I41" i="2"/>
  <c r="I42" i="2"/>
  <c r="I43" i="2"/>
  <c r="I44" i="2"/>
  <c r="I45" i="2"/>
  <c r="I47" i="2"/>
  <c r="I48" i="2"/>
  <c r="I49" i="2"/>
  <c r="I50" i="2"/>
  <c r="I52" i="2"/>
  <c r="I53" i="2"/>
  <c r="I54" i="2"/>
  <c r="I55" i="2"/>
  <c r="I56" i="2"/>
  <c r="I59" i="2"/>
  <c r="I60" i="2"/>
  <c r="I61" i="2"/>
  <c r="I62" i="2"/>
  <c r="I63" i="2"/>
  <c r="I64" i="2"/>
  <c r="I65" i="2"/>
  <c r="I66" i="2"/>
  <c r="I68" i="2"/>
  <c r="G4" i="2"/>
  <c r="G5" i="2"/>
  <c r="G6" i="2"/>
  <c r="G7" i="2"/>
  <c r="G8" i="2"/>
  <c r="G9" i="2"/>
  <c r="G10" i="2"/>
  <c r="I10" i="2" s="1"/>
  <c r="G11" i="2"/>
  <c r="G12" i="2"/>
  <c r="G13" i="2"/>
  <c r="G14" i="2"/>
  <c r="G15" i="2"/>
  <c r="G16" i="2"/>
  <c r="G17" i="2"/>
  <c r="G18" i="2"/>
  <c r="G19" i="2"/>
  <c r="I19" i="2" s="1"/>
  <c r="G20" i="2"/>
  <c r="G21" i="2"/>
  <c r="J21" i="2" s="1"/>
  <c r="G22" i="2"/>
  <c r="G23" i="2"/>
  <c r="G24" i="2"/>
  <c r="G25" i="2"/>
  <c r="G26" i="2"/>
  <c r="G27" i="2"/>
  <c r="G28" i="2"/>
  <c r="G29" i="2"/>
  <c r="I29" i="2" s="1"/>
  <c r="G30" i="2"/>
  <c r="G31" i="2"/>
  <c r="G32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I46" i="2" s="1"/>
  <c r="J46" i="2" s="1"/>
  <c r="G47" i="2"/>
  <c r="G48" i="2"/>
  <c r="G49" i="2"/>
  <c r="G50" i="2"/>
  <c r="G51" i="2"/>
  <c r="G52" i="2"/>
  <c r="G53" i="2"/>
  <c r="G54" i="2"/>
  <c r="G55" i="2"/>
  <c r="G56" i="2"/>
  <c r="J56" i="2" s="1"/>
  <c r="G59" i="2"/>
  <c r="G60" i="2"/>
  <c r="G61" i="2"/>
  <c r="G62" i="2"/>
  <c r="G63" i="2"/>
  <c r="G64" i="2"/>
  <c r="G65" i="2"/>
  <c r="G66" i="2"/>
  <c r="G68" i="2"/>
  <c r="I6" i="1"/>
  <c r="J6" i="1" s="1"/>
  <c r="I4" i="1"/>
  <c r="J4" i="1" s="1"/>
  <c r="I13" i="1"/>
  <c r="J13" i="1" s="1"/>
  <c r="I16" i="1"/>
  <c r="J16" i="1" s="1"/>
  <c r="I30" i="1"/>
  <c r="J30" i="1" s="1"/>
  <c r="I34" i="1"/>
  <c r="I26" i="1"/>
  <c r="J26" i="1" s="1"/>
  <c r="I53" i="1"/>
  <c r="I54" i="1"/>
  <c r="I62" i="1"/>
  <c r="J62" i="1" s="1"/>
  <c r="I68" i="1"/>
  <c r="I3" i="1"/>
  <c r="J3" i="1" s="1"/>
  <c r="G31" i="1"/>
  <c r="I31" i="1" s="1"/>
  <c r="G68" i="1"/>
  <c r="J68" i="1" s="1"/>
  <c r="G37" i="1"/>
  <c r="G57" i="1"/>
  <c r="I57" i="1" s="1"/>
  <c r="G62" i="1"/>
  <c r="G54" i="1"/>
  <c r="J54" i="1" s="1"/>
  <c r="G53" i="1"/>
  <c r="J53" i="1" s="1"/>
  <c r="G50" i="1"/>
  <c r="I50" i="1" s="1"/>
  <c r="J50" i="1" s="1"/>
  <c r="G65" i="1"/>
  <c r="I65" i="1" s="1"/>
  <c r="J65" i="1" s="1"/>
  <c r="G16" i="1"/>
  <c r="G26" i="1"/>
  <c r="G30" i="1"/>
  <c r="G13" i="1"/>
  <c r="G18" i="1"/>
  <c r="G24" i="1"/>
  <c r="I24" i="1" s="1"/>
  <c r="J24" i="1" s="1"/>
  <c r="G32" i="1"/>
  <c r="I32" i="1" s="1"/>
  <c r="G34" i="1"/>
  <c r="J34" i="1" s="1"/>
  <c r="G29" i="1"/>
  <c r="G42" i="1"/>
  <c r="I42" i="1" s="1"/>
  <c r="G23" i="1"/>
  <c r="G20" i="1"/>
  <c r="I20" i="1" s="1"/>
  <c r="J20" i="1" s="1"/>
  <c r="G4" i="1"/>
  <c r="G29" i="6"/>
  <c r="I29" i="6" l="1"/>
  <c r="J29" i="6" s="1"/>
  <c r="I51" i="2"/>
  <c r="J51" i="2" s="1"/>
  <c r="J19" i="2"/>
  <c r="J29" i="2"/>
  <c r="J10" i="2"/>
  <c r="I30" i="2"/>
  <c r="J30" i="2" s="1"/>
  <c r="J42" i="1"/>
  <c r="J57" i="1"/>
  <c r="I18" i="1"/>
  <c r="J18" i="1" s="1"/>
  <c r="I29" i="1"/>
  <c r="J29" i="1" s="1"/>
  <c r="J31" i="1"/>
  <c r="J32" i="1"/>
  <c r="I37" i="1"/>
  <c r="J37" i="1" s="1"/>
  <c r="I23" i="1"/>
  <c r="J23" i="1" s="1"/>
  <c r="G11" i="6"/>
  <c r="I11" i="6" s="1"/>
  <c r="J11" i="6" s="1"/>
  <c r="G63" i="3"/>
  <c r="G19" i="6" l="1"/>
  <c r="I19" i="6" s="1"/>
  <c r="J19" i="6" s="1"/>
  <c r="G31" i="6"/>
  <c r="I31" i="6" s="1"/>
  <c r="J31" i="6" s="1"/>
  <c r="G41" i="6"/>
  <c r="G12" i="6"/>
  <c r="I12" i="6" s="1"/>
  <c r="J12" i="6" s="1"/>
  <c r="G4" i="6"/>
  <c r="G18" i="6"/>
  <c r="I18" i="6" s="1"/>
  <c r="J18" i="6" s="1"/>
  <c r="G40" i="4"/>
  <c r="I40" i="4" s="1"/>
  <c r="J40" i="4" s="1"/>
  <c r="G47" i="4"/>
  <c r="I47" i="4" s="1"/>
  <c r="J47" i="4" s="1"/>
  <c r="G24" i="4"/>
  <c r="G5" i="6"/>
  <c r="G24" i="6"/>
  <c r="I4" i="6" l="1"/>
  <c r="J4" i="6" s="1"/>
  <c r="I41" i="6"/>
  <c r="J41" i="6" s="1"/>
  <c r="I24" i="6"/>
  <c r="J24" i="6" s="1"/>
  <c r="I5" i="6"/>
  <c r="J5" i="6" s="1"/>
  <c r="G27" i="6"/>
  <c r="I27" i="6" s="1"/>
  <c r="J27" i="6" s="1"/>
  <c r="G26" i="6"/>
  <c r="G58" i="3"/>
  <c r="I58" i="3" s="1"/>
  <c r="J58" i="3" s="1"/>
  <c r="G44" i="3"/>
  <c r="I44" i="3" s="1"/>
  <c r="J44" i="3" s="1"/>
  <c r="G10" i="3"/>
  <c r="I10" i="3" s="1"/>
  <c r="G11" i="3"/>
  <c r="G72" i="1"/>
  <c r="G103" i="3"/>
  <c r="I103" i="3" s="1"/>
  <c r="J103" i="3" s="1"/>
  <c r="G64" i="3"/>
  <c r="I64" i="3" s="1"/>
  <c r="J64" i="3" s="1"/>
  <c r="G21" i="6"/>
  <c r="I21" i="6" s="1"/>
  <c r="J21" i="6" s="1"/>
  <c r="G110" i="3"/>
  <c r="I110" i="3" s="1"/>
  <c r="J110" i="3" s="1"/>
  <c r="G47" i="6"/>
  <c r="I47" i="6" s="1"/>
  <c r="J47" i="6" s="1"/>
  <c r="G76" i="3"/>
  <c r="I76" i="3" s="1"/>
  <c r="J76" i="3" s="1"/>
  <c r="G127" i="3"/>
  <c r="I127" i="3" s="1"/>
  <c r="J127" i="3" s="1"/>
  <c r="I11" i="3" l="1"/>
  <c r="J11" i="3" s="1"/>
  <c r="I72" i="1"/>
  <c r="J72" i="1"/>
  <c r="J10" i="3"/>
  <c r="I26" i="6"/>
  <c r="J26" i="6" s="1"/>
  <c r="G9" i="6"/>
  <c r="I9" i="6" s="1"/>
  <c r="J9" i="6" s="1"/>
  <c r="G32" i="6"/>
  <c r="I32" i="6" s="1"/>
  <c r="J32" i="6" s="1"/>
  <c r="G16" i="6" l="1"/>
  <c r="I16" i="6" s="1"/>
  <c r="J16" i="6" s="1"/>
  <c r="G46" i="6" l="1"/>
  <c r="I11" i="5"/>
  <c r="I17" i="5"/>
  <c r="G9" i="5"/>
  <c r="G10" i="5"/>
  <c r="G11" i="5"/>
  <c r="J11" i="5" s="1"/>
  <c r="G12" i="5"/>
  <c r="G13" i="5"/>
  <c r="G14" i="5"/>
  <c r="G15" i="5"/>
  <c r="I15" i="5" s="1"/>
  <c r="G16" i="5"/>
  <c r="G17" i="5"/>
  <c r="J17" i="5" s="1"/>
  <c r="G18" i="5"/>
  <c r="G121" i="3"/>
  <c r="I121" i="3" s="1"/>
  <c r="J121" i="3" s="1"/>
  <c r="G20" i="3"/>
  <c r="I20" i="3" s="1"/>
  <c r="J20" i="3" s="1"/>
  <c r="G3" i="3"/>
  <c r="I3" i="3" s="1"/>
  <c r="J3" i="3" s="1"/>
  <c r="G118" i="3"/>
  <c r="I118" i="3" s="1"/>
  <c r="J118" i="3" s="1"/>
  <c r="G11" i="4"/>
  <c r="G28" i="4"/>
  <c r="I28" i="4" s="1"/>
  <c r="J28" i="4" s="1"/>
  <c r="G29" i="4"/>
  <c r="I29" i="4" s="1"/>
  <c r="J29" i="4" s="1"/>
  <c r="G27" i="4"/>
  <c r="I27" i="4" s="1"/>
  <c r="J27" i="4" s="1"/>
  <c r="J14" i="5" l="1"/>
  <c r="I14" i="5"/>
  <c r="I13" i="5"/>
  <c r="J13" i="5" s="1"/>
  <c r="I12" i="5"/>
  <c r="J12" i="5" s="1"/>
  <c r="J15" i="5"/>
  <c r="I16" i="5"/>
  <c r="J16" i="5" s="1"/>
  <c r="I10" i="5"/>
  <c r="J10" i="5" s="1"/>
  <c r="I18" i="5"/>
  <c r="J18" i="5" s="1"/>
  <c r="I9" i="5"/>
  <c r="J9" i="5" s="1"/>
  <c r="G7" i="3" l="1"/>
  <c r="I7" i="3" s="1"/>
  <c r="G6" i="3"/>
  <c r="I6" i="3" s="1"/>
  <c r="G126" i="3"/>
  <c r="G45" i="3"/>
  <c r="I45" i="3" s="1"/>
  <c r="G9" i="3"/>
  <c r="I9" i="3" s="1"/>
  <c r="G32" i="4"/>
  <c r="G5" i="4"/>
  <c r="I5" i="4" s="1"/>
  <c r="J5" i="4" s="1"/>
  <c r="G3" i="4"/>
  <c r="I3" i="4" s="1"/>
  <c r="J3" i="4" s="1"/>
  <c r="G26" i="4"/>
  <c r="G22" i="4"/>
  <c r="G7" i="6"/>
  <c r="I7" i="6" s="1"/>
  <c r="J7" i="6" s="1"/>
  <c r="G20" i="6"/>
  <c r="I20" i="6" s="1"/>
  <c r="G39" i="6"/>
  <c r="I39" i="6" s="1"/>
  <c r="G42" i="6"/>
  <c r="I42" i="6" s="1"/>
  <c r="J42" i="6" s="1"/>
  <c r="G43" i="6"/>
  <c r="I43" i="6" s="1"/>
  <c r="G40" i="6"/>
  <c r="G25" i="6"/>
  <c r="G33" i="6"/>
  <c r="I33" i="6" s="1"/>
  <c r="G10" i="6"/>
  <c r="I10" i="6" s="1"/>
  <c r="G15" i="6"/>
  <c r="I15" i="6" s="1"/>
  <c r="G38" i="6"/>
  <c r="G49" i="6"/>
  <c r="I49" i="6" s="1"/>
  <c r="J49" i="6" s="1"/>
  <c r="I46" i="6"/>
  <c r="J46" i="6" s="1"/>
  <c r="G37" i="6"/>
  <c r="I37" i="6" s="1"/>
  <c r="G35" i="6"/>
  <c r="I35" i="6" s="1"/>
  <c r="G23" i="6"/>
  <c r="G14" i="6"/>
  <c r="I38" i="6" l="1"/>
  <c r="J38" i="6" s="1"/>
  <c r="J15" i="6"/>
  <c r="J10" i="6"/>
  <c r="J33" i="6"/>
  <c r="I25" i="6"/>
  <c r="J25" i="6" s="1"/>
  <c r="I40" i="6"/>
  <c r="J40" i="6" s="1"/>
  <c r="J43" i="6"/>
  <c r="J37" i="6"/>
  <c r="J35" i="6"/>
  <c r="I126" i="3"/>
  <c r="J126" i="3" s="1"/>
  <c r="J9" i="3"/>
  <c r="J45" i="3"/>
  <c r="J7" i="3"/>
  <c r="I23" i="6"/>
  <c r="J23" i="6" s="1"/>
  <c r="I14" i="6"/>
  <c r="J14" i="6" s="1"/>
  <c r="I32" i="4"/>
  <c r="J32" i="4" s="1"/>
  <c r="I26" i="4"/>
  <c r="J26" i="4" s="1"/>
  <c r="I22" i="4"/>
  <c r="J22" i="4" s="1"/>
  <c r="J6" i="3"/>
  <c r="J20" i="6"/>
  <c r="J39" i="6"/>
  <c r="G44" i="6" l="1"/>
  <c r="G49" i="4" l="1"/>
  <c r="I49" i="4" s="1"/>
  <c r="J49" i="4" s="1"/>
  <c r="G48" i="4"/>
  <c r="I48" i="4" s="1"/>
  <c r="J48" i="4" s="1"/>
  <c r="G46" i="4"/>
  <c r="I46" i="4" s="1"/>
  <c r="J46" i="4" s="1"/>
  <c r="G45" i="4"/>
  <c r="I45" i="4" s="1"/>
  <c r="J45" i="4" s="1"/>
  <c r="G44" i="4"/>
  <c r="I44" i="4" s="1"/>
  <c r="J44" i="4" s="1"/>
  <c r="G43" i="4"/>
  <c r="I43" i="4" s="1"/>
  <c r="J43" i="4" s="1"/>
  <c r="G42" i="4"/>
  <c r="I42" i="4" s="1"/>
  <c r="J42" i="4" s="1"/>
  <c r="G41" i="4"/>
  <c r="I41" i="4" s="1"/>
  <c r="J41" i="4" s="1"/>
  <c r="G39" i="4"/>
  <c r="I39" i="4" s="1"/>
  <c r="J39" i="4" s="1"/>
  <c r="G38" i="4"/>
  <c r="I38" i="4" s="1"/>
  <c r="J38" i="4" s="1"/>
  <c r="G37" i="4"/>
  <c r="I37" i="4" s="1"/>
  <c r="J37" i="4" s="1"/>
  <c r="G36" i="4"/>
  <c r="I36" i="4" s="1"/>
  <c r="J36" i="4" s="1"/>
  <c r="G35" i="4"/>
  <c r="I35" i="4" s="1"/>
  <c r="J35" i="4" s="1"/>
  <c r="G34" i="4"/>
  <c r="I34" i="4" s="1"/>
  <c r="J34" i="4" s="1"/>
  <c r="G33" i="4"/>
  <c r="I33" i="4" s="1"/>
  <c r="J33" i="4" s="1"/>
  <c r="G31" i="4"/>
  <c r="I31" i="4" s="1"/>
  <c r="J31" i="4" s="1"/>
  <c r="G30" i="4"/>
  <c r="I30" i="4" s="1"/>
  <c r="J30" i="4" s="1"/>
  <c r="G25" i="4"/>
  <c r="I25" i="4" s="1"/>
  <c r="J25" i="4" s="1"/>
  <c r="G21" i="4"/>
  <c r="I21" i="4" s="1"/>
  <c r="J21" i="4" s="1"/>
  <c r="G20" i="4"/>
  <c r="I20" i="4" s="1"/>
  <c r="J20" i="4" s="1"/>
  <c r="G19" i="4"/>
  <c r="I19" i="4" s="1"/>
  <c r="J19" i="4" s="1"/>
  <c r="G18" i="4"/>
  <c r="I18" i="4" s="1"/>
  <c r="J18" i="4" s="1"/>
  <c r="G17" i="4"/>
  <c r="I17" i="4" s="1"/>
  <c r="J17" i="4" s="1"/>
  <c r="G16" i="4"/>
  <c r="I16" i="4" s="1"/>
  <c r="J16" i="4" s="1"/>
  <c r="G15" i="4"/>
  <c r="I15" i="4" s="1"/>
  <c r="J15" i="4" s="1"/>
  <c r="G23" i="4"/>
  <c r="I23" i="4" s="1"/>
  <c r="J23" i="4" s="1"/>
  <c r="G14" i="4"/>
  <c r="I14" i="4" s="1"/>
  <c r="J14" i="4" s="1"/>
  <c r="G13" i="4"/>
  <c r="I13" i="4" s="1"/>
  <c r="J13" i="4" s="1"/>
  <c r="G12" i="4"/>
  <c r="I12" i="4" s="1"/>
  <c r="J12" i="4" s="1"/>
  <c r="G10" i="4"/>
  <c r="I10" i="4" s="1"/>
  <c r="J10" i="4" s="1"/>
  <c r="G9" i="4"/>
  <c r="I9" i="4" s="1"/>
  <c r="J9" i="4" s="1"/>
  <c r="G8" i="4"/>
  <c r="I8" i="4" s="1"/>
  <c r="J8" i="4" s="1"/>
  <c r="G7" i="4"/>
  <c r="I7" i="4" s="1"/>
  <c r="J7" i="4" s="1"/>
  <c r="G6" i="4"/>
  <c r="I6" i="4" s="1"/>
  <c r="J6" i="4" s="1"/>
  <c r="G4" i="4"/>
  <c r="G50" i="4" l="1"/>
  <c r="I4" i="4"/>
  <c r="J4" i="4" s="1"/>
  <c r="J50" i="4" s="1"/>
  <c r="G101" i="3"/>
  <c r="I101" i="3" s="1"/>
  <c r="G68" i="3"/>
  <c r="I68" i="3" s="1"/>
  <c r="G42" i="3"/>
  <c r="I42" i="3" s="1"/>
  <c r="G24" i="3"/>
  <c r="I24" i="3" s="1"/>
  <c r="G125" i="3"/>
  <c r="I125" i="3" s="1"/>
  <c r="G99" i="3"/>
  <c r="I99" i="3" s="1"/>
  <c r="G30" i="3"/>
  <c r="I30" i="3" s="1"/>
  <c r="G29" i="3"/>
  <c r="I29" i="3" s="1"/>
  <c r="G98" i="3"/>
  <c r="I98" i="3" s="1"/>
  <c r="G25" i="3"/>
  <c r="I25" i="3" s="1"/>
  <c r="G4" i="3"/>
  <c r="I4" i="3" s="1"/>
  <c r="G12" i="3"/>
  <c r="I12" i="3" s="1"/>
  <c r="G13" i="3"/>
  <c r="I13" i="3" s="1"/>
  <c r="G21" i="3"/>
  <c r="I21" i="3" s="1"/>
  <c r="G72" i="3"/>
  <c r="I72" i="3" s="1"/>
  <c r="G131" i="3"/>
  <c r="I131" i="3" s="1"/>
  <c r="G5" i="3"/>
  <c r="I5" i="3" s="1"/>
  <c r="G51" i="3"/>
  <c r="I51" i="3" s="1"/>
  <c r="G137" i="3"/>
  <c r="I137" i="3" s="1"/>
  <c r="G71" i="3"/>
  <c r="I71" i="3" s="1"/>
  <c r="G116" i="3"/>
  <c r="I116" i="3" s="1"/>
  <c r="G115" i="3"/>
  <c r="I115" i="3" s="1"/>
  <c r="G47" i="3"/>
  <c r="I47" i="3" s="1"/>
  <c r="G124" i="3"/>
  <c r="I124" i="3" s="1"/>
  <c r="G50" i="3"/>
  <c r="I50" i="3" s="1"/>
  <c r="G70" i="3"/>
  <c r="I70" i="3" s="1"/>
  <c r="G27" i="3"/>
  <c r="I27" i="3" s="1"/>
  <c r="G69" i="3"/>
  <c r="I69" i="3" s="1"/>
  <c r="G107" i="3"/>
  <c r="I107" i="3" s="1"/>
  <c r="G129" i="3"/>
  <c r="I129" i="3" s="1"/>
  <c r="G112" i="3"/>
  <c r="I112" i="3" s="1"/>
  <c r="G104" i="3"/>
  <c r="I104" i="3" s="1"/>
  <c r="G57" i="3"/>
  <c r="I57" i="3" s="1"/>
  <c r="G62" i="3"/>
  <c r="I62" i="3" s="1"/>
  <c r="G111" i="3"/>
  <c r="I111" i="3" s="1"/>
  <c r="G106" i="3"/>
  <c r="I106" i="3" s="1"/>
  <c r="G46" i="3"/>
  <c r="I46" i="3" s="1"/>
  <c r="G138" i="3"/>
  <c r="I138" i="3" s="1"/>
  <c r="G32" i="3"/>
  <c r="I32" i="3" s="1"/>
  <c r="G34" i="3"/>
  <c r="I34" i="3" s="1"/>
  <c r="G16" i="3"/>
  <c r="I16" i="3" s="1"/>
  <c r="G135" i="3"/>
  <c r="I135" i="3" s="1"/>
  <c r="G14" i="3"/>
  <c r="I14" i="3" s="1"/>
  <c r="G136" i="3"/>
  <c r="I136" i="3" s="1"/>
  <c r="G8" i="3"/>
  <c r="I8" i="3" s="1"/>
  <c r="G60" i="3"/>
  <c r="I60" i="3" s="1"/>
  <c r="G59" i="3"/>
  <c r="I59" i="3" s="1"/>
  <c r="G39" i="3"/>
  <c r="I39" i="3" s="1"/>
  <c r="G38" i="3"/>
  <c r="I38" i="3" s="1"/>
  <c r="G41" i="3"/>
  <c r="I41" i="3" s="1"/>
  <c r="G73" i="3"/>
  <c r="I73" i="3" s="1"/>
  <c r="G54" i="3"/>
  <c r="I54" i="3" s="1"/>
  <c r="G22" i="3"/>
  <c r="I22" i="3" s="1"/>
  <c r="G114" i="3"/>
  <c r="G37" i="3"/>
  <c r="G123" i="3"/>
  <c r="I123" i="3" s="1"/>
  <c r="G55" i="3"/>
  <c r="I55" i="3" s="1"/>
  <c r="G117" i="3"/>
  <c r="G28" i="3"/>
  <c r="I28" i="3" s="1"/>
  <c r="G53" i="3"/>
  <c r="I53" i="3" s="1"/>
  <c r="G67" i="3"/>
  <c r="I67" i="3" s="1"/>
  <c r="G66" i="3"/>
  <c r="G130" i="3"/>
  <c r="I130" i="3" s="1"/>
  <c r="G74" i="3"/>
  <c r="I74" i="3" s="1"/>
  <c r="G56" i="3"/>
  <c r="G40" i="3"/>
  <c r="I40" i="3" s="1"/>
  <c r="G26" i="3"/>
  <c r="I26" i="3" s="1"/>
  <c r="G36" i="3"/>
  <c r="G133" i="3"/>
  <c r="I133" i="3" s="1"/>
  <c r="G132" i="3"/>
  <c r="I132" i="3" s="1"/>
  <c r="G128" i="3"/>
  <c r="I128" i="3" s="1"/>
  <c r="G119" i="3"/>
  <c r="G120" i="3"/>
  <c r="I120" i="3" s="1"/>
  <c r="G31" i="3"/>
  <c r="I31" i="3" s="1"/>
  <c r="G35" i="3"/>
  <c r="I35" i="3" s="1"/>
  <c r="G43" i="3"/>
  <c r="G17" i="3"/>
  <c r="I17" i="3" s="1"/>
  <c r="G15" i="3"/>
  <c r="I15" i="3" s="1"/>
  <c r="G100" i="3"/>
  <c r="G61" i="3"/>
  <c r="I61" i="3" s="1"/>
  <c r="G28" i="6"/>
  <c r="I28" i="6" s="1"/>
  <c r="G6" i="6"/>
  <c r="I6" i="6" s="1"/>
  <c r="G30" i="6"/>
  <c r="G8" i="6"/>
  <c r="G17" i="6"/>
  <c r="I17" i="6" s="1"/>
  <c r="G3" i="6"/>
  <c r="G13" i="6"/>
  <c r="I13" i="6" s="1"/>
  <c r="G36" i="6"/>
  <c r="I36" i="6" s="1"/>
  <c r="G22" i="6"/>
  <c r="G34" i="6"/>
  <c r="I34" i="6" s="1"/>
  <c r="G45" i="6"/>
  <c r="I45" i="6" s="1"/>
  <c r="G48" i="6"/>
  <c r="G19" i="5"/>
  <c r="I19" i="5" s="1"/>
  <c r="G8" i="5"/>
  <c r="G7" i="5"/>
  <c r="I7" i="5" s="1"/>
  <c r="G6" i="5"/>
  <c r="I6" i="5" s="1"/>
  <c r="G5" i="5"/>
  <c r="I5" i="5" s="1"/>
  <c r="G4" i="5"/>
  <c r="G3" i="5"/>
  <c r="G3" i="2"/>
  <c r="G73" i="1"/>
  <c r="G71" i="1"/>
  <c r="G70" i="1"/>
  <c r="G69" i="1"/>
  <c r="G67" i="1"/>
  <c r="G66" i="1"/>
  <c r="G64" i="1"/>
  <c r="G63" i="1"/>
  <c r="G61" i="1"/>
  <c r="G60" i="1"/>
  <c r="G59" i="1"/>
  <c r="G58" i="1"/>
  <c r="G56" i="1"/>
  <c r="G55" i="1"/>
  <c r="G52" i="1"/>
  <c r="G51" i="1"/>
  <c r="G49" i="1"/>
  <c r="G47" i="1"/>
  <c r="G48" i="1"/>
  <c r="G46" i="1"/>
  <c r="G45" i="1"/>
  <c r="G44" i="1"/>
  <c r="G43" i="1"/>
  <c r="G41" i="1"/>
  <c r="G40" i="1"/>
  <c r="G39" i="1"/>
  <c r="G38" i="1"/>
  <c r="G36" i="1"/>
  <c r="G35" i="1"/>
  <c r="G33" i="1"/>
  <c r="G28" i="1"/>
  <c r="G27" i="1"/>
  <c r="G25" i="1"/>
  <c r="G22" i="1"/>
  <c r="G21" i="1"/>
  <c r="G19" i="1"/>
  <c r="G17" i="1"/>
  <c r="G15" i="1"/>
  <c r="G14" i="1"/>
  <c r="G12" i="1"/>
  <c r="G11" i="1"/>
  <c r="G10" i="1"/>
  <c r="G9" i="1"/>
  <c r="G8" i="1"/>
  <c r="G7" i="1"/>
  <c r="G5" i="1"/>
  <c r="I47" i="1" l="1"/>
  <c r="J47" i="1"/>
  <c r="I25" i="1"/>
  <c r="J25" i="1" s="1"/>
  <c r="I73" i="1"/>
  <c r="J73" i="1"/>
  <c r="I27" i="1"/>
  <c r="J27" i="1" s="1"/>
  <c r="I28" i="1"/>
  <c r="J28" i="1"/>
  <c r="I55" i="1"/>
  <c r="J55" i="1" s="1"/>
  <c r="I7" i="1"/>
  <c r="J7" i="1"/>
  <c r="I56" i="1"/>
  <c r="J56" i="1"/>
  <c r="I8" i="1"/>
  <c r="J8" i="1"/>
  <c r="I36" i="1"/>
  <c r="J36" i="1" s="1"/>
  <c r="I9" i="1"/>
  <c r="J9" i="1" s="1"/>
  <c r="I38" i="1"/>
  <c r="J38" i="1" s="1"/>
  <c r="I10" i="1"/>
  <c r="J10" i="1"/>
  <c r="I60" i="1"/>
  <c r="J60" i="1"/>
  <c r="I11" i="1"/>
  <c r="J11" i="1"/>
  <c r="I61" i="1"/>
  <c r="J61" i="1" s="1"/>
  <c r="I12" i="1"/>
  <c r="J12" i="1" s="1"/>
  <c r="I41" i="1"/>
  <c r="J41" i="1" s="1"/>
  <c r="I63" i="1"/>
  <c r="J63" i="1" s="1"/>
  <c r="I14" i="1"/>
  <c r="J14" i="1"/>
  <c r="I43" i="1"/>
  <c r="J43" i="1"/>
  <c r="I64" i="1"/>
  <c r="J64" i="1"/>
  <c r="I15" i="1"/>
  <c r="J15" i="1"/>
  <c r="I44" i="1"/>
  <c r="J44" i="1"/>
  <c r="I66" i="1"/>
  <c r="J66" i="1"/>
  <c r="I17" i="1"/>
  <c r="J17" i="1" s="1"/>
  <c r="I45" i="1"/>
  <c r="J45" i="1" s="1"/>
  <c r="I67" i="1"/>
  <c r="J67" i="1" s="1"/>
  <c r="I71" i="1"/>
  <c r="J71" i="1"/>
  <c r="I49" i="1"/>
  <c r="J49" i="1" s="1"/>
  <c r="I51" i="1"/>
  <c r="J51" i="1" s="1"/>
  <c r="I52" i="1"/>
  <c r="J52" i="1"/>
  <c r="I33" i="1"/>
  <c r="J33" i="1"/>
  <c r="I35" i="1"/>
  <c r="J35" i="1"/>
  <c r="I58" i="1"/>
  <c r="J58" i="1" s="1"/>
  <c r="I59" i="1"/>
  <c r="J59" i="1" s="1"/>
  <c r="I39" i="1"/>
  <c r="J39" i="1"/>
  <c r="I40" i="1"/>
  <c r="J40" i="1" s="1"/>
  <c r="I19" i="1"/>
  <c r="J19" i="1"/>
  <c r="I46" i="1"/>
  <c r="J46" i="1" s="1"/>
  <c r="I69" i="1"/>
  <c r="J69" i="1" s="1"/>
  <c r="I22" i="1"/>
  <c r="J22" i="1"/>
  <c r="I21" i="1"/>
  <c r="J21" i="1" s="1"/>
  <c r="I48" i="1"/>
  <c r="J48" i="1" s="1"/>
  <c r="I70" i="1"/>
  <c r="J70" i="1"/>
  <c r="J39" i="3"/>
  <c r="J60" i="3"/>
  <c r="J136" i="3"/>
  <c r="J135" i="3"/>
  <c r="J34" i="3"/>
  <c r="J138" i="3"/>
  <c r="J106" i="3"/>
  <c r="J62" i="3"/>
  <c r="J57" i="3"/>
  <c r="J104" i="3"/>
  <c r="J112" i="3"/>
  <c r="J107" i="3"/>
  <c r="J27" i="3"/>
  <c r="J50" i="3"/>
  <c r="J47" i="3"/>
  <c r="J116" i="3"/>
  <c r="J137" i="3"/>
  <c r="J5" i="3"/>
  <c r="J131" i="3"/>
  <c r="J21" i="3"/>
  <c r="J13" i="3"/>
  <c r="J4" i="3"/>
  <c r="J25" i="3"/>
  <c r="J29" i="3"/>
  <c r="J99" i="3"/>
  <c r="J24" i="3"/>
  <c r="J101" i="3"/>
  <c r="G69" i="2"/>
  <c r="J15" i="3"/>
  <c r="I43" i="3"/>
  <c r="J43" i="3" s="1"/>
  <c r="J31" i="3"/>
  <c r="J120" i="3"/>
  <c r="J133" i="3"/>
  <c r="I36" i="3"/>
  <c r="J36" i="3" s="1"/>
  <c r="J74" i="3"/>
  <c r="I66" i="3"/>
  <c r="J66" i="3" s="1"/>
  <c r="J67" i="3"/>
  <c r="J55" i="3"/>
  <c r="I37" i="3"/>
  <c r="J37" i="3" s="1"/>
  <c r="J22" i="3"/>
  <c r="J128" i="3"/>
  <c r="J28" i="3"/>
  <c r="J73" i="3"/>
  <c r="J17" i="3"/>
  <c r="J35" i="3"/>
  <c r="J132" i="3"/>
  <c r="J26" i="3"/>
  <c r="J40" i="3"/>
  <c r="J130" i="3"/>
  <c r="J53" i="3"/>
  <c r="J123" i="3"/>
  <c r="J54" i="3"/>
  <c r="J41" i="3"/>
  <c r="G139" i="3"/>
  <c r="J61" i="3"/>
  <c r="I100" i="3"/>
  <c r="J100" i="3" s="1"/>
  <c r="I119" i="3"/>
  <c r="J119" i="3" s="1"/>
  <c r="I56" i="3"/>
  <c r="J56" i="3" s="1"/>
  <c r="I117" i="3"/>
  <c r="J117" i="3" s="1"/>
  <c r="I114" i="3"/>
  <c r="J114" i="3" s="1"/>
  <c r="J38" i="3"/>
  <c r="J59" i="3"/>
  <c r="J8" i="3"/>
  <c r="J14" i="3"/>
  <c r="J16" i="3"/>
  <c r="J32" i="3"/>
  <c r="J46" i="3"/>
  <c r="J111" i="3"/>
  <c r="J129" i="3"/>
  <c r="J69" i="3"/>
  <c r="J70" i="3"/>
  <c r="J124" i="3"/>
  <c r="J115" i="3"/>
  <c r="J71" i="3"/>
  <c r="J51" i="3"/>
  <c r="J72" i="3"/>
  <c r="J12" i="3"/>
  <c r="J98" i="3"/>
  <c r="J30" i="3"/>
  <c r="J125" i="3"/>
  <c r="J42" i="3"/>
  <c r="J68" i="3"/>
  <c r="G50" i="6"/>
  <c r="J45" i="6"/>
  <c r="I22" i="6"/>
  <c r="J22" i="6" s="1"/>
  <c r="J13" i="6"/>
  <c r="J17" i="6"/>
  <c r="I30" i="6"/>
  <c r="J30" i="6" s="1"/>
  <c r="J28" i="6"/>
  <c r="J34" i="6"/>
  <c r="J36" i="6"/>
  <c r="J6" i="6"/>
  <c r="I48" i="6"/>
  <c r="J48" i="6" s="1"/>
  <c r="I3" i="6"/>
  <c r="J3" i="6" s="1"/>
  <c r="I8" i="6"/>
  <c r="J8" i="6" s="1"/>
  <c r="I44" i="6"/>
  <c r="J44" i="6" s="1"/>
  <c r="G20" i="5"/>
  <c r="I4" i="5"/>
  <c r="J4" i="5" s="1"/>
  <c r="J6" i="5"/>
  <c r="I8" i="5"/>
  <c r="J8" i="5" s="1"/>
  <c r="J5" i="5"/>
  <c r="J7" i="5"/>
  <c r="J19" i="5"/>
  <c r="I3" i="5"/>
  <c r="J3" i="5" s="1"/>
  <c r="I3" i="2"/>
  <c r="J3" i="2" s="1"/>
  <c r="I5" i="1"/>
  <c r="J5" i="1" s="1"/>
  <c r="G74" i="1"/>
  <c r="J139" i="3" l="1"/>
  <c r="J50" i="6"/>
  <c r="J20" i="5"/>
  <c r="J69" i="2"/>
  <c r="J74" i="1"/>
</calcChain>
</file>

<file path=xl/sharedStrings.xml><?xml version="1.0" encoding="utf-8"?>
<sst xmlns="http://schemas.openxmlformats.org/spreadsheetml/2006/main" count="1653" uniqueCount="768">
  <si>
    <t>Megnevezés</t>
  </si>
  <si>
    <t>Kiszerelés</t>
  </si>
  <si>
    <t>Minimumkövetelmény</t>
  </si>
  <si>
    <t>Mennyiség</t>
  </si>
  <si>
    <t>Nettó egységár</t>
  </si>
  <si>
    <t>Nettó 
összár</t>
  </si>
  <si>
    <t>ÁFA mértéke</t>
  </si>
  <si>
    <t>ÁFA értéke</t>
  </si>
  <si>
    <t>Bruttó összár</t>
  </si>
  <si>
    <t>Becsatolt gyártmánylap oldalszáma</t>
  </si>
  <si>
    <t>1.</t>
  </si>
  <si>
    <t>baromfi párizsi fv.</t>
  </si>
  <si>
    <t>kg</t>
  </si>
  <si>
    <t>tömlős</t>
  </si>
  <si>
    <t>2.</t>
  </si>
  <si>
    <t>db</t>
  </si>
  <si>
    <t>tömlős min.: 100 g</t>
  </si>
  <si>
    <t>3.</t>
  </si>
  <si>
    <t>szeletelt, csomagolt, min.: 70 g</t>
  </si>
  <si>
    <t>4.</t>
  </si>
  <si>
    <t>baromfi virsli</t>
  </si>
  <si>
    <t>5.</t>
  </si>
  <si>
    <t>csabai fv.</t>
  </si>
  <si>
    <t>6.</t>
  </si>
  <si>
    <t>császárszalonna</t>
  </si>
  <si>
    <t>7.</t>
  </si>
  <si>
    <t>csirkemell csemege fv.</t>
  </si>
  <si>
    <t>8.</t>
  </si>
  <si>
    <t>disznósajt</t>
  </si>
  <si>
    <t>9.</t>
  </si>
  <si>
    <t>fokhagymás pulykalöncs/ fv.pulyka veronai fv.</t>
  </si>
  <si>
    <t>10.</t>
  </si>
  <si>
    <t>főtt füstölt tarja</t>
  </si>
  <si>
    <t>szeletelt, csomagolt, min.: 80 g</t>
  </si>
  <si>
    <t>11.</t>
  </si>
  <si>
    <t>füstölt csülök</t>
  </si>
  <si>
    <t>hátsó, csontos</t>
  </si>
  <si>
    <t>12.</t>
  </si>
  <si>
    <t>füstölt pulykasonka</t>
  </si>
  <si>
    <t>darabolt, kötözött, csont nélküli</t>
  </si>
  <si>
    <t>13.</t>
  </si>
  <si>
    <t>füstölt tarja</t>
  </si>
  <si>
    <t>14.</t>
  </si>
  <si>
    <t>kenőmájas</t>
  </si>
  <si>
    <t>15.</t>
  </si>
  <si>
    <t>kenyérszalonna</t>
  </si>
  <si>
    <t>16.</t>
  </si>
  <si>
    <t>kolbász mix</t>
  </si>
  <si>
    <t>17.</t>
  </si>
  <si>
    <t>lecsókolbász</t>
  </si>
  <si>
    <t>lédig</t>
  </si>
  <si>
    <t>18.</t>
  </si>
  <si>
    <t>löncshús fv.</t>
  </si>
  <si>
    <t>tömlős min.: 80 g</t>
  </si>
  <si>
    <t>19.</t>
  </si>
  <si>
    <t>marha párizsi fv.</t>
  </si>
  <si>
    <t>20.</t>
  </si>
  <si>
    <t>mexikói fv.</t>
  </si>
  <si>
    <t>21.</t>
  </si>
  <si>
    <t>22.</t>
  </si>
  <si>
    <t>olasz fv.</t>
  </si>
  <si>
    <t>23.</t>
  </si>
  <si>
    <t>paprikás szalámi</t>
  </si>
  <si>
    <t>24.</t>
  </si>
  <si>
    <t>parasztkolbász</t>
  </si>
  <si>
    <t>25.</t>
  </si>
  <si>
    <t>pulyka párizsi fv.</t>
  </si>
  <si>
    <t>26.</t>
  </si>
  <si>
    <t>27.</t>
  </si>
  <si>
    <t>28.</t>
  </si>
  <si>
    <t>pulyka zalai fv.</t>
  </si>
  <si>
    <t>29.</t>
  </si>
  <si>
    <t>pulykasonka fv.</t>
  </si>
  <si>
    <t>30.</t>
  </si>
  <si>
    <t>rizses hurka</t>
  </si>
  <si>
    <t>31.</t>
  </si>
  <si>
    <t>sajtos szárnyas párizsi fv.</t>
  </si>
  <si>
    <t>32.</t>
  </si>
  <si>
    <t>sertés fokhagymás fv.</t>
  </si>
  <si>
    <t>33.</t>
  </si>
  <si>
    <t>sertés löncs fv.</t>
  </si>
  <si>
    <t>34.</t>
  </si>
  <si>
    <t>sertés párizsi fv.</t>
  </si>
  <si>
    <t>35.</t>
  </si>
  <si>
    <t>sertés virsli</t>
  </si>
  <si>
    <t>lédig, 50% hústartalom</t>
  </si>
  <si>
    <t>36.</t>
  </si>
  <si>
    <t>soproni fv.</t>
  </si>
  <si>
    <t>37.</t>
  </si>
  <si>
    <t>sütőkolbász</t>
  </si>
  <si>
    <t>38.</t>
  </si>
  <si>
    <t>szárnyas májas</t>
  </si>
  <si>
    <t>39.</t>
  </si>
  <si>
    <t>zalai fv.</t>
  </si>
  <si>
    <t>40.</t>
  </si>
  <si>
    <t>zöldséges párizsi fv.</t>
  </si>
  <si>
    <t>41.</t>
  </si>
  <si>
    <t>zsír</t>
  </si>
  <si>
    <t>250-500 g, papírba csomagolt, sertés</t>
  </si>
  <si>
    <t>42.</t>
  </si>
  <si>
    <t>baromfisonka fv.</t>
  </si>
  <si>
    <r>
      <t xml:space="preserve">tej-, szója-, gluténmentes étrendbe illeszthető min.: 50g. </t>
    </r>
    <r>
      <rPr>
        <b/>
        <sz val="11"/>
        <color rgb="FF000000"/>
        <rFont val="Times New Roman"/>
        <family val="1"/>
        <charset val="238"/>
      </rPr>
      <t>GY</t>
    </r>
  </si>
  <si>
    <t>43.</t>
  </si>
  <si>
    <t>44.</t>
  </si>
  <si>
    <t>45.</t>
  </si>
  <si>
    <t>zala fv.</t>
  </si>
  <si>
    <t>46.</t>
  </si>
  <si>
    <t>47.</t>
  </si>
  <si>
    <t>sertés sonka</t>
  </si>
  <si>
    <t>Összesen:</t>
  </si>
  <si>
    <t>szeletelt, vákuumcsomagolt min.: 80g</t>
  </si>
  <si>
    <t>almacsík</t>
  </si>
  <si>
    <t>lédig </t>
  </si>
  <si>
    <t>busa</t>
  </si>
  <si>
    <t>szelet</t>
  </si>
  <si>
    <t>csibemáj vagy csibemáj szívvel</t>
  </si>
  <si>
    <t>csiperke gomba</t>
  </si>
  <si>
    <t>derelye</t>
  </si>
  <si>
    <t>erdei mix</t>
  </si>
  <si>
    <t>franciasaláta</t>
  </si>
  <si>
    <t>gesztenye massza</t>
  </si>
  <si>
    <t>gombóc</t>
  </si>
  <si>
    <t>gyümölcsleves keverék</t>
  </si>
  <si>
    <t>kelbimbó</t>
  </si>
  <si>
    <t>kukorica</t>
  </si>
  <si>
    <t>csöves, I. oszt.</t>
  </si>
  <si>
    <t>lecsó</t>
  </si>
  <si>
    <t>marha pacal</t>
  </si>
  <si>
    <t>tisztított, csíkozott</t>
  </si>
  <si>
    <t>marhahús</t>
  </si>
  <si>
    <t>kockázott, csont nélküli</t>
  </si>
  <si>
    <t>meggy</t>
  </si>
  <si>
    <t>mexikói keverék</t>
  </si>
  <si>
    <t>paprika</t>
  </si>
  <si>
    <t>mix, három színű</t>
  </si>
  <si>
    <t>paraj</t>
  </si>
  <si>
    <t>petrezselyem levél</t>
  </si>
  <si>
    <t>1000 g-ként tasakolva </t>
  </si>
  <si>
    <t>ponty</t>
  </si>
  <si>
    <t>egész</t>
  </si>
  <si>
    <t>sárga hüvelyes bab</t>
  </si>
  <si>
    <t>tök</t>
  </si>
  <si>
    <t>zöldborsó</t>
  </si>
  <si>
    <t>1 kg-os kiszerelés</t>
  </si>
  <si>
    <t>250 g-os kiszerelés</t>
  </si>
  <si>
    <t>minimum 3 féle zöldséggel</t>
  </si>
  <si>
    <t>instant tejeskávéital</t>
  </si>
  <si>
    <r>
      <t>1000 g. édesített, energiacsökkentett, 500g tejporral 7 liter kész ital elkészítésére</t>
    </r>
    <r>
      <rPr>
        <b/>
        <sz val="11"/>
        <color indexed="8"/>
        <rFont val="Times New Roman"/>
        <family val="1"/>
        <charset val="238"/>
      </rPr>
      <t xml:space="preserve"> GY</t>
    </r>
  </si>
  <si>
    <t>instant kakaó ital</t>
  </si>
  <si>
    <t>instant teapor</t>
  </si>
  <si>
    <r>
      <t xml:space="preserve">400 g, melyből 100 liter tea készíthető, erdei gyümölcs ízben </t>
    </r>
    <r>
      <rPr>
        <b/>
        <sz val="11"/>
        <color indexed="8"/>
        <rFont val="Times New Roman"/>
        <family val="1"/>
        <charset val="238"/>
      </rPr>
      <t>GY</t>
    </r>
  </si>
  <si>
    <t>növényi krémpor</t>
  </si>
  <si>
    <t>ételízesítő</t>
  </si>
  <si>
    <r>
      <t xml:space="preserve">400g/100 l késztermék elkészítéséhez, citromos és barackos ízben, </t>
    </r>
    <r>
      <rPr>
        <b/>
        <sz val="11"/>
        <color indexed="8"/>
        <rFont val="Times New Roman"/>
        <family val="1"/>
        <charset val="238"/>
      </rPr>
      <t>+ kálcium + magnézium hozzáadásával (a közétkeztetésre vonatkozó táplálkozás-egészségügyi előírásokról szóló 37/2014. (IV. 30.) EMMI rendelet ajánlása szerint)  GY</t>
    </r>
  </si>
  <si>
    <r>
      <t>min. 36 % szárított zöldségtartalommal, só és répacukor hozzáadása nélkül</t>
    </r>
    <r>
      <rPr>
        <b/>
        <sz val="11"/>
        <color indexed="8"/>
        <rFont val="Times New Roman"/>
        <family val="1"/>
        <charset val="238"/>
      </rPr>
      <t xml:space="preserve"> (a közétkeztetésre vonatkozó táplálkozás-egészségügyi előírásokról szóló 37/2014. (IV. 30.) EMMI rendelet ajánlása szerint) GY</t>
    </r>
  </si>
  <si>
    <r>
      <t xml:space="preserve">300 g melyből 12 liter tea készíthető, citrom, meggy, málna ízekben, energiacsökkentett, kizárólag természetes alapanyagokkal </t>
    </r>
    <r>
      <rPr>
        <b/>
        <sz val="11"/>
        <color indexed="8"/>
        <rFont val="Times New Roman"/>
        <family val="1"/>
        <charset val="238"/>
      </rPr>
      <t>GY</t>
    </r>
  </si>
  <si>
    <t>zöldhagyma*</t>
  </si>
  <si>
    <t>besorolva, csomóban I. osztály</t>
  </si>
  <si>
    <t>TV paprika</t>
  </si>
  <si>
    <t>I. osztály</t>
  </si>
  <si>
    <t>paradicsom</t>
  </si>
  <si>
    <t>kígyóuborka</t>
  </si>
  <si>
    <t>piros retek*</t>
  </si>
  <si>
    <t>levélzet nélkül, csomóban I. osztály</t>
  </si>
  <si>
    <t>fehér retek</t>
  </si>
  <si>
    <t>alma</t>
  </si>
  <si>
    <t>görögdinnye</t>
  </si>
  <si>
    <t>citrom</t>
  </si>
  <si>
    <t>narancs</t>
  </si>
  <si>
    <t>banán</t>
  </si>
  <si>
    <t>mandarin</t>
  </si>
  <si>
    <t>Tojás</t>
  </si>
  <si>
    <t>júniustól októberig</t>
  </si>
  <si>
    <t>júniustól szeptemberig</t>
  </si>
  <si>
    <t>májustól szeptemberig</t>
  </si>
  <si>
    <t>márciustól novemberig</t>
  </si>
  <si>
    <t>folyamatos</t>
  </si>
  <si>
    <t>augusztus</t>
  </si>
  <si>
    <t>december, január</t>
  </si>
  <si>
    <r>
      <t xml:space="preserve">Felhívjuk Ajánlattevők figyelmét, hogy a </t>
    </r>
    <r>
      <rPr>
        <b/>
        <sz val="12"/>
        <color theme="1"/>
        <rFont val="Times New Roman"/>
        <family val="1"/>
        <charset val="238"/>
      </rPr>
      <t>*-gal jelölt tételeket</t>
    </r>
    <r>
      <rPr>
        <sz val="12"/>
        <color theme="1"/>
        <rFont val="Times New Roman"/>
        <family val="1"/>
        <charset val="238"/>
      </rPr>
      <t xml:space="preserve"> csomóban kérjük szállítani, de az ajánlatot </t>
    </r>
    <r>
      <rPr>
        <b/>
        <sz val="12"/>
        <color theme="1"/>
        <rFont val="Times New Roman"/>
        <family val="1"/>
        <charset val="238"/>
      </rPr>
      <t>darabárra kell megadni!</t>
    </r>
  </si>
  <si>
    <t>Szállítási ütemezés</t>
  </si>
  <si>
    <t>ÁFA mértéke (%)</t>
  </si>
  <si>
    <t>kristálycukor</t>
  </si>
  <si>
    <t>rizs</t>
  </si>
  <si>
    <t>"A" minőségi jelzéssel 1000g-os kiszerelésben</t>
  </si>
  <si>
    <t>búzadara</t>
  </si>
  <si>
    <t xml:space="preserve">1000 g, étkezési „Gyermelyi minőség” </t>
  </si>
  <si>
    <t>búzaliszt</t>
  </si>
  <si>
    <t>1kg/csomag, BL 55</t>
  </si>
  <si>
    <t>gluténmentes kenyérpor</t>
  </si>
  <si>
    <t>gluténmentes kenyér készítésére alkalmas, speciális étrendbe illeszthető</t>
  </si>
  <si>
    <t>étolaj</t>
  </si>
  <si>
    <t>liter</t>
  </si>
  <si>
    <t>Napraforgó 1L kiszerelésben</t>
  </si>
  <si>
    <t>ecet</t>
  </si>
  <si>
    <t>20%-os, étkezési</t>
  </si>
  <si>
    <t>sárgaborsó</t>
  </si>
  <si>
    <t>lencse</t>
  </si>
  <si>
    <t>szójakocka</t>
  </si>
  <si>
    <t>Lédig </t>
  </si>
  <si>
    <t>szója granulátum</t>
  </si>
  <si>
    <t>Lédig</t>
  </si>
  <si>
    <t>töltött ostya</t>
  </si>
  <si>
    <t>több ízben, lédig</t>
  </si>
  <si>
    <t>vegyes íz</t>
  </si>
  <si>
    <t>10/1 Sütésálló, kajszibarack ízben</t>
  </si>
  <si>
    <t>Sütésálló 10 kg szilva ízben</t>
  </si>
  <si>
    <t>puffasztott rizsszelet</t>
  </si>
  <si>
    <t>cs</t>
  </si>
  <si>
    <t>natúr, sószegény 100g</t>
  </si>
  <si>
    <t>natúr, sószegény 100g gluténmentes</t>
  </si>
  <si>
    <t>csokoládé szelet</t>
  </si>
  <si>
    <t>több ízben 30g</t>
  </si>
  <si>
    <t>mézes tészta</t>
  </si>
  <si>
    <t>hagyományos, töltelék és bevonat nélkül</t>
  </si>
  <si>
    <t>folyékony mesterséges édesítő</t>
  </si>
  <si>
    <t>porcukor</t>
  </si>
  <si>
    <t>répacukor, Csillám</t>
  </si>
  <si>
    <t>keksz</t>
  </si>
  <si>
    <t>mák</t>
  </si>
  <si>
    <t xml:space="preserve">őrölt, vákuumfóliás </t>
  </si>
  <si>
    <t>vaníliás cukor</t>
  </si>
  <si>
    <t>1000 g-os kiszerelésben</t>
  </si>
  <si>
    <t>levespor</t>
  </si>
  <si>
    <t>olasz paradicsomos alap</t>
  </si>
  <si>
    <t>kakaópor</t>
  </si>
  <si>
    <t>dejó</t>
  </si>
  <si>
    <t>szerecsendió</t>
  </si>
  <si>
    <t>őrölt</t>
  </si>
  <si>
    <t>kaporlevél</t>
  </si>
  <si>
    <t>morzsolt, szárított</t>
  </si>
  <si>
    <t>tárkony</t>
  </si>
  <si>
    <t>fahéj</t>
  </si>
  <si>
    <t>szegfűszeg</t>
  </si>
  <si>
    <t>curry</t>
  </si>
  <si>
    <t>kakukkfű</t>
  </si>
  <si>
    <t>majoránna</t>
  </si>
  <si>
    <t>fűszerpaprika</t>
  </si>
  <si>
    <t>feketebors</t>
  </si>
  <si>
    <t>köménymag</t>
  </si>
  <si>
    <t>babérlevél</t>
  </si>
  <si>
    <t>zellerkrémleves</t>
  </si>
  <si>
    <t>burgonyapüré</t>
  </si>
  <si>
    <t>zabkorpa</t>
  </si>
  <si>
    <t>Étkezési, 250g.</t>
  </si>
  <si>
    <t>búzakorpa</t>
  </si>
  <si>
    <t>48.</t>
  </si>
  <si>
    <t>49.</t>
  </si>
  <si>
    <t>élesztő</t>
  </si>
  <si>
    <t>50.</t>
  </si>
  <si>
    <t>zselatin</t>
  </si>
  <si>
    <t>étkezési</t>
  </si>
  <si>
    <t>51.</t>
  </si>
  <si>
    <t>hántolt árpa</t>
  </si>
  <si>
    <t>52.</t>
  </si>
  <si>
    <t>só</t>
  </si>
  <si>
    <t>53.</t>
  </si>
  <si>
    <t>sütőpor</t>
  </si>
  <si>
    <t>általános</t>
  </si>
  <si>
    <t>54.</t>
  </si>
  <si>
    <t>kukoricadara</t>
  </si>
  <si>
    <t>étkezési </t>
  </si>
  <si>
    <t>55.</t>
  </si>
  <si>
    <t>56.</t>
  </si>
  <si>
    <t>eperlevél</t>
  </si>
  <si>
    <t>57.</t>
  </si>
  <si>
    <t>zabkocka</t>
  </si>
  <si>
    <t>58.</t>
  </si>
  <si>
    <t>cérnametélt</t>
  </si>
  <si>
    <t>59.</t>
  </si>
  <si>
    <t>sifli</t>
  </si>
  <si>
    <t>60.</t>
  </si>
  <si>
    <t>csigatészta</t>
  </si>
  <si>
    <t>61.</t>
  </si>
  <si>
    <t>hosszúmetélt</t>
  </si>
  <si>
    <t>62.</t>
  </si>
  <si>
    <t>rövidcső</t>
  </si>
  <si>
    <t>63.</t>
  </si>
  <si>
    <t>orsó tészta</t>
  </si>
  <si>
    <t>64.</t>
  </si>
  <si>
    <t>kagyló tészta</t>
  </si>
  <si>
    <t>65.</t>
  </si>
  <si>
    <t>makaróni</t>
  </si>
  <si>
    <t>66.</t>
  </si>
  <si>
    <t>spagetti</t>
  </si>
  <si>
    <t>67.</t>
  </si>
  <si>
    <t>lebbencs</t>
  </si>
  <si>
    <t>68.</t>
  </si>
  <si>
    <t>nagykocka</t>
  </si>
  <si>
    <t>69.</t>
  </si>
  <si>
    <t>szarvacska</t>
  </si>
  <si>
    <t>70.</t>
  </si>
  <si>
    <t>tarhonya</t>
  </si>
  <si>
    <t>71.</t>
  </si>
  <si>
    <t>pudingpor</t>
  </si>
  <si>
    <t>72.</t>
  </si>
  <si>
    <t>édesítőszerrel, cukorbeteg étrendbe beilleszthető 200g/ csomag</t>
  </si>
  <si>
    <t>73.</t>
  </si>
  <si>
    <t>74.</t>
  </si>
  <si>
    <t>sertés májkrém</t>
  </si>
  <si>
    <t>75.</t>
  </si>
  <si>
    <t>marha májkrém</t>
  </si>
  <si>
    <t>76.</t>
  </si>
  <si>
    <t>szárnyas májaskrém</t>
  </si>
  <si>
    <t>77.</t>
  </si>
  <si>
    <t>tyúkpástétom</t>
  </si>
  <si>
    <t>78.</t>
  </si>
  <si>
    <t>79.</t>
  </si>
  <si>
    <t>löncshús</t>
  </si>
  <si>
    <t>80.</t>
  </si>
  <si>
    <t>darált sertéshús</t>
  </si>
  <si>
    <t>400g </t>
  </si>
  <si>
    <t>81.</t>
  </si>
  <si>
    <t>82.</t>
  </si>
  <si>
    <t>húspástétom</t>
  </si>
  <si>
    <t>83.</t>
  </si>
  <si>
    <t>tea</t>
  </si>
  <si>
    <t>konzum, 250 g, szálas</t>
  </si>
  <si>
    <t>84.</t>
  </si>
  <si>
    <t>harcsapástétom</t>
  </si>
  <si>
    <t>85.</t>
  </si>
  <si>
    <t>pástétom</t>
  </si>
  <si>
    <t>86.</t>
  </si>
  <si>
    <t>87.</t>
  </si>
  <si>
    <t>88.</t>
  </si>
  <si>
    <t>zöldségpástétom</t>
  </si>
  <si>
    <t>89.</t>
  </si>
  <si>
    <t>ivólé dobozos</t>
  </si>
  <si>
    <t>90.</t>
  </si>
  <si>
    <t>paradicsompüré</t>
  </si>
  <si>
    <t>konzerv, 28-30% szárazanyag tart. min.  4500 g töltősúly</t>
  </si>
  <si>
    <t>91.</t>
  </si>
  <si>
    <t>92.</t>
  </si>
  <si>
    <t>95.</t>
  </si>
  <si>
    <t>96.</t>
  </si>
  <si>
    <t>97.</t>
  </si>
  <si>
    <t>98.</t>
  </si>
  <si>
    <t>99.</t>
  </si>
  <si>
    <t>meggybefőtt</t>
  </si>
  <si>
    <t>100.</t>
  </si>
  <si>
    <t>almabefőtt</t>
  </si>
  <si>
    <t>101.</t>
  </si>
  <si>
    <t>őszibarack befőtt</t>
  </si>
  <si>
    <t>102.</t>
  </si>
  <si>
    <t>vegyes befőtt</t>
  </si>
  <si>
    <t>103.</t>
  </si>
  <si>
    <t>paprikakrém</t>
  </si>
  <si>
    <t>104.</t>
  </si>
  <si>
    <t>piros arany</t>
  </si>
  <si>
    <t>majonéz, vegyes</t>
  </si>
  <si>
    <t>citromlé</t>
  </si>
  <si>
    <t>mustár</t>
  </si>
  <si>
    <t>baromfi vagdalt</t>
  </si>
  <si>
    <t>130g, sertés alkotóktól, szójától, gluténtól és tartósítószertől mentes, mohamedán és speciális étrendbe illeszthető</t>
  </si>
  <si>
    <t>baromfi húskrém</t>
  </si>
  <si>
    <t>alföldi vagdalt</t>
  </si>
  <si>
    <t>mogyorókrém</t>
  </si>
  <si>
    <t>db </t>
  </si>
  <si>
    <t>Kenhető kakaós mogyorókrém min: 13% mogyoró tartalom, 20g</t>
  </si>
  <si>
    <t>reggeliző jam</t>
  </si>
  <si>
    <t>min.: 25 g-os, több ízben, cukorral és édesítőszerrel</t>
  </si>
  <si>
    <t>diabetikus jam</t>
  </si>
  <si>
    <t>min.:25 g, édesítőszerrel, több ízben, cukorbeteg étrendbe illeszthető</t>
  </si>
  <si>
    <t>diabetikus méz</t>
  </si>
  <si>
    <t>min.: 20 g. cukorbeteg étrendbe illeszthető</t>
  </si>
  <si>
    <t>reggeliző méz</t>
  </si>
  <si>
    <t>gabonás szelet</t>
  </si>
  <si>
    <t>diabetikus ostya</t>
  </si>
  <si>
    <t>extrudált kenyér</t>
  </si>
  <si>
    <r>
      <t xml:space="preserve">olajos magvak őrleménye 3 kg </t>
    </r>
    <r>
      <rPr>
        <b/>
        <sz val="11"/>
        <color rgb="FF000000"/>
        <rFont val="Times New Roman"/>
        <family val="1"/>
        <charset val="238"/>
      </rPr>
      <t>GY</t>
    </r>
  </si>
  <si>
    <r>
      <t xml:space="preserve">Max.: 60-65%sótartalom, szárított zöldségek őrleménye, színezék  </t>
    </r>
    <r>
      <rPr>
        <b/>
        <sz val="11"/>
        <color rgb="FF000000"/>
        <rFont val="Times New Roman"/>
        <family val="1"/>
        <charset val="238"/>
      </rPr>
      <t>GY</t>
    </r>
  </si>
  <si>
    <t>almalé, 100% gyümölcstartalom, 200ml, dobozos</t>
  </si>
  <si>
    <t>Üveges, 2100 g töltősúly I.osztály, magozott</t>
  </si>
  <si>
    <t>Üveges, 2300 g töltősúly,  darabolt, I. osztály</t>
  </si>
  <si>
    <t>Üveges, 2400 g töltősúly, felezett, I. osztály</t>
  </si>
  <si>
    <t>Üveges, 2250 g töltősúly, min:3 féle gyümölcsből, I. osztály</t>
  </si>
  <si>
    <r>
      <t xml:space="preserve">Nyers darált csípős paprika, max: 10% sótartalom (Univer erős pista minőség) </t>
    </r>
    <r>
      <rPr>
        <b/>
        <sz val="11"/>
        <color rgb="FF000000"/>
        <rFont val="Times New Roman"/>
        <family val="1"/>
        <charset val="238"/>
      </rPr>
      <t xml:space="preserve"> GY</t>
    </r>
  </si>
  <si>
    <r>
      <t xml:space="preserve"> Univer minőség. Tápérték 100 g  termékben: energia 130 Kj (31kcal) fehérje 2,1 g. zsír 4,4 g. szénhidrát 5,8 g. </t>
    </r>
    <r>
      <rPr>
        <b/>
        <sz val="11"/>
        <color rgb="FF000000"/>
        <rFont val="Times New Roman"/>
        <family val="1"/>
        <charset val="238"/>
      </rPr>
      <t>GY,</t>
    </r>
    <r>
      <rPr>
        <sz val="11"/>
        <color rgb="FF000000"/>
        <rFont val="Times New Roman"/>
        <family val="1"/>
        <charset val="238"/>
      </rPr>
      <t xml:space="preserve"> csemege</t>
    </r>
  </si>
  <si>
    <t>csokiparány</t>
  </si>
  <si>
    <t>kg </t>
  </si>
  <si>
    <t>tonhal</t>
  </si>
  <si>
    <t>csoki szelet</t>
  </si>
  <si>
    <t>rumos-kakaós 33g.</t>
  </si>
  <si>
    <t>galuskapor</t>
  </si>
  <si>
    <t>lisztkeverék</t>
  </si>
  <si>
    <t>rizsliszt</t>
  </si>
  <si>
    <t xml:space="preserve">speciális étrendekhez </t>
  </si>
  <si>
    <t>tej-, szója-, tojás-, gluténmentes, speciális étrendbe illeszthető érzékenyek, allergiások számára</t>
  </si>
  <si>
    <t>Nettó összár</t>
  </si>
  <si>
    <t>gyümölcsjoghurt</t>
  </si>
  <si>
    <t>cukorbeteg étrendbe illeszthető, min. 150 g, édesítőszerrel</t>
  </si>
  <si>
    <t>habtejszín spray</t>
  </si>
  <si>
    <t>200 ml tej alapú készítmény</t>
  </si>
  <si>
    <t>joghurt</t>
  </si>
  <si>
    <t>joghurtital</t>
  </si>
  <si>
    <t>juhtúró</t>
  </si>
  <si>
    <t>kakaós ital</t>
  </si>
  <si>
    <t>karamellás ital</t>
  </si>
  <si>
    <t>krémpuding</t>
  </si>
  <si>
    <t>több ízben, habréteggel, min. 150 g</t>
  </si>
  <si>
    <t>krémsajt</t>
  </si>
  <si>
    <t>8 cikkelyes, dobozos min. 140 g</t>
  </si>
  <si>
    <t>krémtúró</t>
  </si>
  <si>
    <t>margarin</t>
  </si>
  <si>
    <t>porciózott, min. 10 g</t>
  </si>
  <si>
    <t>sajtkrém</t>
  </si>
  <si>
    <t xml:space="preserve">tömlős 100 g, natúr </t>
  </si>
  <si>
    <t>szendvics lapka</t>
  </si>
  <si>
    <t>szendvicskrém</t>
  </si>
  <si>
    <t>teavaj</t>
  </si>
  <si>
    <t> 100 g</t>
  </si>
  <si>
    <t>min. 8 g</t>
  </si>
  <si>
    <t>tehéntúró</t>
  </si>
  <si>
    <t>min. 25% zsírtart 5/1 (5 kg)</t>
  </si>
  <si>
    <t>tejital</t>
  </si>
  <si>
    <t>UHT 1/1, dobozos, 1,5 % zsírt., 1 l-es</t>
  </si>
  <si>
    <t>tej</t>
  </si>
  <si>
    <t>tejföl</t>
  </si>
  <si>
    <t>12% zsírtart. 5/1 (5 kg)</t>
  </si>
  <si>
    <t>poharas, 12% zsírtart. min. 150 g</t>
  </si>
  <si>
    <t>sajtkészítmény</t>
  </si>
  <si>
    <t>min. 40% zsírtartalommal, tömbös, növényi eredetű</t>
  </si>
  <si>
    <t>túró csoki</t>
  </si>
  <si>
    <t>túrós töltelék étcsokoládés bevonóval, min. 30 g</t>
  </si>
  <si>
    <t xml:space="preserve">körözött </t>
  </si>
  <si>
    <t>laktóz-, szója-, gluténmentes, speciális étrendbe illeszthető 1 L</t>
  </si>
  <si>
    <t>laktóz-, szója-, gluténmentes, speciális étrendbe illeszthető min.:150g</t>
  </si>
  <si>
    <t>laktóz-, szója-, gluténmentes, speciális étrendbe illeszthető min.:150g.</t>
  </si>
  <si>
    <t>natúr, laktóz-, szója-, gluténmentes, speciális étrendbe illeszthető min.150g.</t>
  </si>
  <si>
    <t>Összesen: </t>
  </si>
  <si>
    <t>min. 300 g, eperízesítéssel</t>
  </si>
  <si>
    <t>tömlős, natúr min. 100 g</t>
  </si>
  <si>
    <t>kefir</t>
  </si>
  <si>
    <r>
      <t xml:space="preserve">kocka 250 g (70% zsírtartalom) Tápérték 100 g termékben: energia 2593 KJ (617kcal). 0,02 fehérje. 0,14 szénhidrát, 70 g zsír, </t>
    </r>
    <r>
      <rPr>
        <b/>
        <sz val="11"/>
        <color theme="1"/>
        <rFont val="Times New Roman"/>
        <family val="1"/>
        <charset val="238"/>
      </rPr>
      <t>GY</t>
    </r>
    <r>
      <rPr>
        <sz val="11"/>
        <color theme="1"/>
        <rFont val="Times New Roman"/>
        <family val="1"/>
        <charset val="238"/>
      </rPr>
      <t>, Ráma minőség</t>
    </r>
  </si>
  <si>
    <t>sajtkrém tégelyes</t>
  </si>
  <si>
    <t>kenhető, min. 125 g </t>
  </si>
  <si>
    <t>min. 25% zsírtart 250 g, papírcsomagolás</t>
  </si>
  <si>
    <t>min. 2,8% zsírtartalmú UHT dobozos, min. 200 ml töltőtömeg</t>
  </si>
  <si>
    <t>4. részajánlati kör: Tej és tejtermék</t>
  </si>
  <si>
    <t>márciustól szepemberig</t>
  </si>
  <si>
    <t>sonkakrém</t>
  </si>
  <si>
    <t>alumínium tálcás húskészítmény, minimum 100 g</t>
  </si>
  <si>
    <t>májas krém</t>
  </si>
  <si>
    <t>alumínium tálcás húskészítmény, többféle ízesítésben, min. 100 g</t>
  </si>
  <si>
    <t>alumínium tálcás, többféle ízesítésben, 100g, glutén-, szója- és tartósítószer mentes, speciális étrendbe illeszthető</t>
  </si>
  <si>
    <t>májkrém</t>
  </si>
  <si>
    <t>alumínium tálcás, minimum 100g </t>
  </si>
  <si>
    <t>alumínium tálcás, állati összetevőktől, szójától, gluténtól és tartósítószertől mentes, vegetáriánus és speciális étrendbe illeszthető, minimum 100 g</t>
  </si>
  <si>
    <t>alumínium tálcás, minimum 50 g</t>
  </si>
  <si>
    <r>
      <t xml:space="preserve">alumínium tálcás, sertés ipari szalonnától és egyéb sertés összetevőktől mentes, minimum 30g </t>
    </r>
    <r>
      <rPr>
        <b/>
        <sz val="11"/>
        <color rgb="FF000000"/>
        <rFont val="Times New Roman"/>
        <family val="1"/>
        <charset val="238"/>
      </rPr>
      <t>GY</t>
    </r>
  </si>
  <si>
    <t>alumínium tálcás, zöldfűszeres, paradicsomos ízesítés, minimum 130 g, glutén-, szója- és tartósítószer mentes, speciális étrendbe illeszthető</t>
  </si>
  <si>
    <t>alumínium tálcás, betyáros ízesítéssel, minimum 105g </t>
  </si>
  <si>
    <t>alumínium tálcás, parasztos ízesítéssel, minimum 105g </t>
  </si>
  <si>
    <t>alumínium tálcás, kacsamájas minimum 100 g.</t>
  </si>
  <si>
    <t>alumínium tálcás, libamájas minimum 100 g.</t>
  </si>
  <si>
    <t>szezonon kívül</t>
  </si>
  <si>
    <t>padlizsán</t>
  </si>
  <si>
    <t>cukkini</t>
  </si>
  <si>
    <t>fejes saláta</t>
  </si>
  <si>
    <t>rókagomba</t>
  </si>
  <si>
    <t>5 kg-os kiszerelésben, fejtett</t>
  </si>
  <si>
    <t>5 kg-os kiszerelésben</t>
  </si>
  <si>
    <t>spárga</t>
  </si>
  <si>
    <t>rukkola</t>
  </si>
  <si>
    <t>jégsaláta</t>
  </si>
  <si>
    <t>cékla</t>
  </si>
  <si>
    <t>habtejszín</t>
  </si>
  <si>
    <t>főzőtejszín</t>
  </si>
  <si>
    <t>porciózott, min. 20 g</t>
  </si>
  <si>
    <t xml:space="preserve">tömlős 50 g, natúr </t>
  </si>
  <si>
    <t>1 l-es kiszerelésben Hulala minőség</t>
  </si>
  <si>
    <t>aszalt szilva</t>
  </si>
  <si>
    <t>aszalt paradicsom</t>
  </si>
  <si>
    <t>tortilla lap</t>
  </si>
  <si>
    <t>gyöngyhagyma</t>
  </si>
  <si>
    <t>olivabogyó</t>
  </si>
  <si>
    <t>olivaolaj</t>
  </si>
  <si>
    <t>balzsamecet</t>
  </si>
  <si>
    <t>Keksz, cukor stop</t>
  </si>
  <si>
    <t>105.</t>
  </si>
  <si>
    <t>106.</t>
  </si>
  <si>
    <t>nudli</t>
  </si>
  <si>
    <t>vanilliás túróval töltve</t>
  </si>
  <si>
    <t>olasz csokoládéval töltve</t>
  </si>
  <si>
    <t>burgonyakrokett</t>
  </si>
  <si>
    <t>hercegnőburgonya</t>
  </si>
  <si>
    <t>barnasügér</t>
  </si>
  <si>
    <t>lazac</t>
  </si>
  <si>
    <t>filé</t>
  </si>
  <si>
    <t>2. részajánlati kör: Mirelit termék</t>
  </si>
  <si>
    <t>1. részajánlati kör: Felvágott és húskészítmény</t>
  </si>
  <si>
    <t>3. részajánlati kör: Szárazáru, konzerv és egyéb tartósított termék</t>
  </si>
  <si>
    <t>sóska</t>
  </si>
  <si>
    <t>pulykafasírt</t>
  </si>
  <si>
    <t>panírozott, min.8dkg/db</t>
  </si>
  <si>
    <t>cikk burgonya</t>
  </si>
  <si>
    <t>sütőben is süthető, lédig </t>
  </si>
  <si>
    <t>héjjas-fűszeres, lédig </t>
  </si>
  <si>
    <t>héjjas, lédig </t>
  </si>
  <si>
    <t>bélszínes roló</t>
  </si>
  <si>
    <t>hasábburgonya</t>
  </si>
  <si>
    <t>2,5 kg-os, 11*11-es</t>
  </si>
  <si>
    <t>mini rösztiburgonya</t>
  </si>
  <si>
    <t>2,5 kg-os kiszerelés</t>
  </si>
  <si>
    <t>brokkoli rózsa</t>
  </si>
  <si>
    <t>karfiol rózsa</t>
  </si>
  <si>
    <t>növényi eredetű</t>
  </si>
  <si>
    <t>Feta jellegű, 500g-os kiszerelés</t>
  </si>
  <si>
    <t>szójaszósz</t>
  </si>
  <si>
    <t>chili szósz</t>
  </si>
  <si>
    <t>szezámmag</t>
  </si>
  <si>
    <t>min. 500g-os kiszerelésben</t>
  </si>
  <si>
    <t>akácméz</t>
  </si>
  <si>
    <t>min. 500g-os kiszerelés</t>
  </si>
  <si>
    <t>min. 0,7 l-es kiszerelés</t>
  </si>
  <si>
    <t>93.</t>
  </si>
  <si>
    <t>94.</t>
  </si>
  <si>
    <t>gyümölcslé sűrítmény</t>
  </si>
  <si>
    <t>olajos magvas műzli</t>
  </si>
  <si>
    <t>műzli</t>
  </si>
  <si>
    <t>gomba</t>
  </si>
  <si>
    <t>csiperke, I. osztály</t>
  </si>
  <si>
    <t>hamburgerhús</t>
  </si>
  <si>
    <t>júliustól szeptemberig</t>
  </si>
  <si>
    <r>
      <t>1000 g </t>
    </r>
    <r>
      <rPr>
        <b/>
        <sz val="11"/>
        <color indexed="8"/>
        <rFont val="Times New Roman"/>
        <family val="1"/>
        <charset val="238"/>
      </rPr>
      <t>GY</t>
    </r>
  </si>
  <si>
    <r>
      <t>Vaníliaízű pudingpor, gluténmente</t>
    </r>
    <r>
      <rPr>
        <sz val="11"/>
        <rFont val="Times New Roman"/>
        <family val="1"/>
        <charset val="238"/>
      </rPr>
      <t xml:space="preserve">s, lisztérzékenyek is használhatják </t>
    </r>
    <r>
      <rPr>
        <b/>
        <sz val="11"/>
        <rFont val="Times New Roman"/>
        <family val="1"/>
        <charset val="238"/>
      </rPr>
      <t>GY</t>
    </r>
  </si>
  <si>
    <r>
      <t>édesítőszerrel, cukorbeteg étrendbe beilleszthető 40g</t>
    </r>
    <r>
      <rPr>
        <b/>
        <sz val="11"/>
        <color rgb="FF000000"/>
        <rFont val="Times New Roman"/>
        <family val="1"/>
        <charset val="238"/>
      </rPr>
      <t xml:space="preserve"> GY</t>
    </r>
  </si>
  <si>
    <r>
      <t xml:space="preserve">teljes kiőrlésű gabonás szelet min. 50g, mártott, kakaós, almás, mogyorós </t>
    </r>
    <r>
      <rPr>
        <b/>
        <sz val="11"/>
        <color rgb="FF000000"/>
        <rFont val="Times New Roman"/>
        <family val="1"/>
        <charset val="238"/>
      </rPr>
      <t>GY</t>
    </r>
  </si>
  <si>
    <r>
      <t xml:space="preserve">40 g, szeletes termék, cukorbeteg étrendbe illeszthető, vanília, kakaós, mogyorós </t>
    </r>
    <r>
      <rPr>
        <b/>
        <sz val="11"/>
        <color rgb="FF000000"/>
        <rFont val="Times New Roman"/>
        <family val="1"/>
        <charset val="238"/>
      </rPr>
      <t>GY</t>
    </r>
  </si>
  <si>
    <r>
      <t xml:space="preserve">vitalizáló, 9 fajta vitaminnal, 3dl vízhez, tropic, narancs, fruit ízben </t>
    </r>
    <r>
      <rPr>
        <b/>
        <sz val="11"/>
        <color rgb="FF000000"/>
        <rFont val="Times New Roman"/>
        <family val="1"/>
        <charset val="238"/>
      </rPr>
      <t>GY</t>
    </r>
  </si>
  <si>
    <r>
      <t xml:space="preserve">min. 50% olajos maggal, 4 ízben </t>
    </r>
    <r>
      <rPr>
        <b/>
        <sz val="11"/>
        <color rgb="FF000000"/>
        <rFont val="Times New Roman"/>
        <family val="1"/>
        <charset val="238"/>
      </rPr>
      <t>GY</t>
    </r>
  </si>
  <si>
    <r>
      <t xml:space="preserve">teljes kiőrlésű, min. 60g-os, kakaós, mogyorós, gyümölcsös ízben </t>
    </r>
    <r>
      <rPr>
        <b/>
        <sz val="11"/>
        <color rgb="FF000000"/>
        <rFont val="Times New Roman"/>
        <family val="1"/>
        <charset val="238"/>
      </rPr>
      <t>GY</t>
    </r>
  </si>
  <si>
    <r>
      <t xml:space="preserve">diabetikus, min. 40g-os, mogyorós, kakaós ízben </t>
    </r>
    <r>
      <rPr>
        <b/>
        <sz val="11"/>
        <color rgb="FF000000"/>
        <rFont val="Times New Roman"/>
        <family val="1"/>
        <charset val="238"/>
      </rPr>
      <t>GY</t>
    </r>
  </si>
  <si>
    <r>
      <t xml:space="preserve">teljes kiőrlésű, magvas, mogyorós, vaníliás ízben, lédig </t>
    </r>
    <r>
      <rPr>
        <b/>
        <sz val="11"/>
        <color rgb="FF000000"/>
        <rFont val="Times New Roman"/>
        <family val="1"/>
        <charset val="238"/>
      </rPr>
      <t>GY</t>
    </r>
  </si>
  <si>
    <r>
      <t xml:space="preserve">min. 50% gyümölccsel glükóz mentes, min. 22g-os </t>
    </r>
    <r>
      <rPr>
        <b/>
        <sz val="11"/>
        <color rgb="FF000000"/>
        <rFont val="Times New Roman"/>
        <family val="1"/>
        <charset val="238"/>
      </rPr>
      <t>GY</t>
    </r>
  </si>
  <si>
    <t>tökmag</t>
  </si>
  <si>
    <t>mandula</t>
  </si>
  <si>
    <t>napraforgómag</t>
  </si>
  <si>
    <t>barna rizs</t>
  </si>
  <si>
    <t>tarkabab</t>
  </si>
  <si>
    <t>vörösbab</t>
  </si>
  <si>
    <t>stevia</t>
  </si>
  <si>
    <t>kurkuma</t>
  </si>
  <si>
    <t>kaliforniai paprika</t>
  </si>
  <si>
    <t>üveges, paprikával töltött, fetával töltött</t>
  </si>
  <si>
    <t>min. 250g-os kiszerelés</t>
  </si>
  <si>
    <t>saláta öntet por</t>
  </si>
  <si>
    <t>min. 100g-os kiszerelés, caesar, ezersziget, magyaros, tsatsiki, olaszos, vino rosso, joghurtos, kapros, kerti zöldfűszeres</t>
  </si>
  <si>
    <t>pangasius</t>
  </si>
  <si>
    <t>250-500 g, papírba csomagolt, kacsa</t>
  </si>
  <si>
    <t>édesítő szer, cukorbeteg étrendbe illeszthető </t>
  </si>
  <si>
    <t>min. 0,7 l-es kiszerelés, világos, sötét színű</t>
  </si>
  <si>
    <t>barnacukor</t>
  </si>
  <si>
    <t>nádcukor, 1000 g-os kiszerelésben</t>
  </si>
  <si>
    <t>répacukor, 1000 g-os kiszerelésben</t>
  </si>
  <si>
    <t>gyömbér</t>
  </si>
  <si>
    <t>koktélparadicsom</t>
  </si>
  <si>
    <t>panko morzsa</t>
  </si>
  <si>
    <t>lime</t>
  </si>
  <si>
    <t>Lollo saláta</t>
  </si>
  <si>
    <t>zöld, vörös, I. osztály</t>
  </si>
  <si>
    <t>kivi</t>
  </si>
  <si>
    <t>avokádó</t>
  </si>
  <si>
    <t>I. osztály, zöld, piros, sárga színben</t>
  </si>
  <si>
    <t>6. részajánlati kör: földesáru, zöldség-gyümölcs és tojás</t>
  </si>
  <si>
    <t>mozzarella jellegű, lédig</t>
  </si>
  <si>
    <t>Cheddar jellegű, 500 g-os kiszerelés</t>
  </si>
  <si>
    <t>füstölt, Eidami minőség, 500 g-os kiszerelés</t>
  </si>
  <si>
    <t>parmezán jellegű, lédig</t>
  </si>
  <si>
    <t>poharas, natúr, min. 150 g</t>
  </si>
  <si>
    <t>ivójoghurt, gyümölcsízekben, min. 125 g .</t>
  </si>
  <si>
    <t>féltartós min. 0,45 L, zacskós vagy papír kiszerelés</t>
  </si>
  <si>
    <t>min.: 50g töltő tömeg, több ízben</t>
  </si>
  <si>
    <t>vaníliaízesítéssel, min. 90 g</t>
  </si>
  <si>
    <t>natúr, min. 100 g</t>
  </si>
  <si>
    <t>kakaós, dobozos, szívószálas, min.200 ml-es kiszerelés</t>
  </si>
  <si>
    <t>gomolya, juhtejből, Hajdúsági minőség, 240 g-os kiszerelés</t>
  </si>
  <si>
    <t>2,8% zsírtartalmú 5/1 (5 kg)</t>
  </si>
  <si>
    <t>gránátalma</t>
  </si>
  <si>
    <t>ananász</t>
  </si>
  <si>
    <t>eper</t>
  </si>
  <si>
    <t>májustól júliusig</t>
  </si>
  <si>
    <t>sárgadinnye</t>
  </si>
  <si>
    <t>júniustól augusztusig</t>
  </si>
  <si>
    <t>őszibarack</t>
  </si>
  <si>
    <t>augusztus, szeptember</t>
  </si>
  <si>
    <t>saláta, min. 100g-os kiszerelésben</t>
  </si>
  <si>
    <t>5. részajánlati kör: Energiacsökkentett termékek</t>
  </si>
  <si>
    <t>min.8 db-os kiszerelés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</si>
  <si>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</si>
  <si>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</si>
  <si>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</si>
  <si>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</si>
  <si>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</si>
  <si>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</si>
  <si>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</si>
  <si>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</si>
  <si>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</si>
  <si>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</si>
  <si>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</si>
  <si>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Finomított vákuum, jódozott 1 kg-os kiszerelés</t>
  </si>
  <si>
    <t>kukoricaliszt</t>
  </si>
  <si>
    <t>háztartási, lédig</t>
  </si>
  <si>
    <t>dióbél</t>
  </si>
  <si>
    <t>mangó</t>
  </si>
  <si>
    <t>fertőtlenített, friss, tálcázott, kartonozott, min.: L-es méret, darabonkénti származási jelöléssel, A osztály</t>
  </si>
  <si>
    <t>ipari 10-12% kakaóvaj tartalommal</t>
  </si>
  <si>
    <r>
      <t>Globus vagy Univer minőség, vödrös</t>
    </r>
    <r>
      <rPr>
        <sz val="11"/>
        <rFont val="Times New Roman"/>
        <family val="1"/>
        <charset val="238"/>
      </rPr>
      <t xml:space="preserve"> (lisztérzékenyek is használhatják)</t>
    </r>
    <r>
      <rPr>
        <sz val="11"/>
        <color rgb="FF000000"/>
        <rFont val="Times New Roman"/>
        <family val="1"/>
        <charset val="238"/>
      </rPr>
      <t xml:space="preserve">  </t>
    </r>
    <r>
      <rPr>
        <b/>
        <sz val="11"/>
        <rFont val="Times New Roman"/>
        <family val="1"/>
        <charset val="238"/>
      </rPr>
      <t>GY</t>
    </r>
  </si>
  <si>
    <t>tömlős 1kg-os kiszerelés</t>
  </si>
  <si>
    <t>bácskai hurka</t>
  </si>
  <si>
    <t>0,5 kg-os kiszerelés, 55% sertéshús tartalommal</t>
  </si>
  <si>
    <t>erdélyi szalonna</t>
  </si>
  <si>
    <t>füstölt-főtt formázott sertés, hasaszalonnából, vákuumcsomagolt</t>
  </si>
  <si>
    <t>füstölt baromfi kolbász</t>
  </si>
  <si>
    <t>milánó szelet</t>
  </si>
  <si>
    <t>1 kg-os kiszerelés, min. 60% hústartalommal</t>
  </si>
  <si>
    <t>min. 60% pulykahús tartalommal</t>
  </si>
  <si>
    <t>gépsonka</t>
  </si>
  <si>
    <t>1 kg-os kiszerelés, 80% sertéshús tartalommal</t>
  </si>
  <si>
    <t>tömlős, 60% sertéshús tartalommal</t>
  </si>
  <si>
    <t>füstölt csemege szalonna</t>
  </si>
  <si>
    <t>min. 40 mm vastag</t>
  </si>
  <si>
    <t>Füstölt, sózott, darabolt, min. 20 mm vastag</t>
  </si>
  <si>
    <t>120 g-os kiszerelés, laktóz-, szója-, gluténmentes</t>
  </si>
  <si>
    <t>0,5 kg-os kiszerelés</t>
  </si>
  <si>
    <t>kenőmájas pulyka</t>
  </si>
  <si>
    <t>debreceni páros kolbász</t>
  </si>
  <si>
    <t>bécsi virsli</t>
  </si>
  <si>
    <t>min. 65% hústartalom</t>
  </si>
  <si>
    <t>juhbeles virsli</t>
  </si>
  <si>
    <t>füstölt főtt pulykakolbász</t>
  </si>
  <si>
    <t>min. 60% sertéshús tartalommal</t>
  </si>
  <si>
    <t>csemege szalámi</t>
  </si>
  <si>
    <t>hagyományos érlelésű</t>
  </si>
  <si>
    <t>sümegi sonka</t>
  </si>
  <si>
    <t>min. 80% sertéshús tartalommal</t>
  </si>
  <si>
    <t>pulykamell sonka</t>
  </si>
  <si>
    <t>1 kg-os kiszerelés, min. 75% pulykahús tartalom</t>
  </si>
  <si>
    <t>pizza sonka</t>
  </si>
  <si>
    <t>sajtos rolád</t>
  </si>
  <si>
    <t>imin. 52% sertéshús és 17% sajt tartalommal</t>
  </si>
  <si>
    <t>sajtos sertés párizsi</t>
  </si>
  <si>
    <t>min. 45% sertéshús, 17% sajt tartalommal</t>
  </si>
  <si>
    <t>min. 65% sertéshús tartalommal</t>
  </si>
  <si>
    <t>sertés szafaládé</t>
  </si>
  <si>
    <t>0,1kg/db, min.55% sertéshús tartalommal</t>
  </si>
  <si>
    <t>sertés krinolin</t>
  </si>
  <si>
    <t>0,2kg/db, min.55% sertéshús tartalommal</t>
  </si>
  <si>
    <t>tej-, szója-, gluténmentes étrendbe illeszthető min.: 50g.</t>
  </si>
  <si>
    <t>75% sertéshús tartalommal</t>
  </si>
  <si>
    <t>lángolt kolbász</t>
  </si>
  <si>
    <t>trap-pista turista</t>
  </si>
  <si>
    <t>ausztria szalámi</t>
  </si>
  <si>
    <t>70% sertéshús tartalommal</t>
  </si>
  <si>
    <t>negyedelt, műbeles, tömlős</t>
  </si>
  <si>
    <t>sertéshús mentes</t>
  </si>
  <si>
    <t>nyári turista szalámi</t>
  </si>
  <si>
    <t>min. 70% sertéshús tartalommal</t>
  </si>
  <si>
    <t>kárpát szalámi</t>
  </si>
  <si>
    <t>tőkehal filé</t>
  </si>
  <si>
    <t>10*1kg-os kiszerelés, zsenge, morzsolt</t>
  </si>
  <si>
    <t>4*3kg-os kiszerelés, gyalult, kaporral</t>
  </si>
  <si>
    <t>3*6,5kg-os kiszerelés, bőr nélkül, jégmentes, interfóliás</t>
  </si>
  <si>
    <t>10*1kg-os kiszerelés, szilva töltelékes</t>
  </si>
  <si>
    <t>4*2,5kg-os kiszerelés, 40-60 mm</t>
  </si>
  <si>
    <t>1*10kg-os kiszerelés, 20-40 mm</t>
  </si>
  <si>
    <t>10*1kg-os kiszerelés, szilvalekvárral töltve</t>
  </si>
  <si>
    <t>4*2,5kg-os kiszerelés, minimum 3 féle zöldségkeverék</t>
  </si>
  <si>
    <t>hekk törzs</t>
  </si>
  <si>
    <t>400-600g / db</t>
  </si>
  <si>
    <t>1*10kg-os kiszerelés, magozott</t>
  </si>
  <si>
    <t>natúr, 1*10kg-os kiszerelés</t>
  </si>
  <si>
    <t>1*10kg-os kiszerelés, püré</t>
  </si>
  <si>
    <t>szeder</t>
  </si>
  <si>
    <t>1*10kg-os kiszerelés</t>
  </si>
  <si>
    <t>4*2,5kg-os kiszerelés</t>
  </si>
  <si>
    <t>karfiolos vegyes főzelék</t>
  </si>
  <si>
    <t>4*2,5kg-os kiszerelés, 3 komponensű</t>
  </si>
  <si>
    <t>10*1kg-os kiszerelés, túró töltelékes</t>
  </si>
  <si>
    <t>4*3,5kg-os kiszerelés, sárgabarack töltelékes, mini</t>
  </si>
  <si>
    <t>5 komponensű, 4*2,5kg-os kiszerelés</t>
  </si>
  <si>
    <t>sajt</t>
  </si>
  <si>
    <t>7,5dkg/db, panírozott</t>
  </si>
  <si>
    <t>1*10kg-os kiszerelés, túrótöltelékes</t>
  </si>
  <si>
    <t>szamóca</t>
  </si>
  <si>
    <t>4*2,5kg-os kiszerelés, vágott, lédig</t>
  </si>
  <si>
    <t>4*2,5kg-os kiszerelés, zsenge</t>
  </si>
  <si>
    <t>szeletelt 4*2,5kg-os kiszerelés</t>
  </si>
  <si>
    <t>6 komponens, 4*2,5kg-os kiszerelés</t>
  </si>
  <si>
    <t>hal szeletek</t>
  </si>
  <si>
    <t>100g/db, 100%filé, sajtos, brokkolis, fűszeres</t>
  </si>
  <si>
    <t>finomfőzelék</t>
  </si>
  <si>
    <t>max. 10% víztartalom, filé</t>
  </si>
  <si>
    <t>4*2,5kg-os kiszerelés, 20-40mm</t>
  </si>
  <si>
    <t>4*2,5kg-os kiszerelés, 40-60mm</t>
  </si>
  <si>
    <t>fejtett bab</t>
  </si>
  <si>
    <t>francia zöldségkeverék</t>
  </si>
  <si>
    <t>brokkolis mix</t>
  </si>
  <si>
    <t>atlanti tőke halporció</t>
  </si>
  <si>
    <t>100g/db, 100%filé, 1*5kg-os kiszerelés</t>
  </si>
  <si>
    <t>hal rudacska</t>
  </si>
  <si>
    <t>30g/db, 100%filé</t>
  </si>
  <si>
    <t>marha comb</t>
  </si>
  <si>
    <t>marha lapocka</t>
  </si>
  <si>
    <r>
      <t>min 70% sertéshús és 24% sajt tartalommal, vákuumocsomagolt</t>
    </r>
    <r>
      <rPr>
        <b/>
        <sz val="11"/>
        <color rgb="FF000000"/>
        <rFont val="Times New Roman"/>
        <family val="1"/>
        <charset val="238"/>
      </rPr>
      <t xml:space="preserve"> GY</t>
    </r>
  </si>
  <si>
    <r>
      <t xml:space="preserve">min. 64% sertéshús tartalommal </t>
    </r>
    <r>
      <rPr>
        <b/>
        <sz val="11"/>
        <color indexed="8"/>
        <rFont val="Times New Roman"/>
        <family val="1"/>
        <charset val="238"/>
      </rPr>
      <t>GY</t>
    </r>
  </si>
  <si>
    <r>
      <t>min. 60% sertéshús tartalommal</t>
    </r>
    <r>
      <rPr>
        <b/>
        <sz val="11"/>
        <color indexed="8"/>
        <rFont val="Times New Roman"/>
        <family val="1"/>
        <charset val="238"/>
      </rPr>
      <t xml:space="preserve"> GY</t>
    </r>
  </si>
  <si>
    <r>
      <t xml:space="preserve">min 70% sertéshús tartalommal, laktóz-, szója-, glutén mentes </t>
    </r>
    <r>
      <rPr>
        <b/>
        <sz val="11"/>
        <color indexed="8"/>
        <rFont val="Times New Roman"/>
        <family val="1"/>
        <charset val="238"/>
      </rPr>
      <t>GY</t>
    </r>
  </si>
  <si>
    <r>
      <t xml:space="preserve">min.70% sertéshús tartalommal, laktóz-, szója-, glutén mentes </t>
    </r>
    <r>
      <rPr>
        <b/>
        <sz val="11"/>
        <color indexed="8"/>
        <rFont val="Times New Roman"/>
        <family val="1"/>
        <charset val="238"/>
      </rPr>
      <t>GY</t>
    </r>
  </si>
  <si>
    <r>
      <t xml:space="preserve">0,5 kg-os kiszerelés, műbeles </t>
    </r>
    <r>
      <rPr>
        <b/>
        <sz val="11"/>
        <color indexed="8"/>
        <rFont val="Times New Roman"/>
        <family val="1"/>
        <charset val="238"/>
      </rPr>
      <t>GY</t>
    </r>
  </si>
  <si>
    <r>
      <t xml:space="preserve">min. 65% hústartalommal </t>
    </r>
    <r>
      <rPr>
        <b/>
        <sz val="11"/>
        <color indexed="8"/>
        <rFont val="Times New Roman"/>
        <family val="1"/>
        <charset val="238"/>
      </rPr>
      <t>GY</t>
    </r>
  </si>
  <si>
    <r>
      <t>1 kg-os kiszerelés, darabolt, csont nélküli, max. 15% sótartalom, hagyományos érlelésű</t>
    </r>
    <r>
      <rPr>
        <b/>
        <sz val="11"/>
        <color indexed="8"/>
        <rFont val="Times New Roman"/>
        <family val="1"/>
        <charset val="238"/>
      </rPr>
      <t xml:space="preserve"> GY</t>
    </r>
  </si>
  <si>
    <r>
      <t xml:space="preserve">1 kg-os kiszerelés, laktóz-, szója-, gluténmentes </t>
    </r>
    <r>
      <rPr>
        <b/>
        <sz val="11"/>
        <color indexed="8"/>
        <rFont val="Times New Roman"/>
        <family val="1"/>
        <charset val="238"/>
      </rPr>
      <t>GY</t>
    </r>
  </si>
  <si>
    <r>
      <t xml:space="preserve">laktóz-, szója-, gluténmentes étrendbe illeszthető, 65% baromfihús tartalommal </t>
    </r>
    <r>
      <rPr>
        <b/>
        <sz val="11"/>
        <color rgb="FF000000"/>
        <rFont val="Times New Roman"/>
        <family val="1"/>
        <charset val="238"/>
      </rPr>
      <t>GY</t>
    </r>
  </si>
  <si>
    <r>
      <t>min.60% sertéshús tartalom, 5dkg/db</t>
    </r>
    <r>
      <rPr>
        <b/>
        <sz val="11"/>
        <color indexed="8"/>
        <rFont val="Times New Roman"/>
        <family val="1"/>
        <charset val="238"/>
      </rPr>
      <t xml:space="preserve"> GY</t>
    </r>
  </si>
  <si>
    <r>
      <t xml:space="preserve">főtt, füstölt, darabolt, laktóz-, szója-, gluténmentes étrendbe </t>
    </r>
    <r>
      <rPr>
        <b/>
        <sz val="11"/>
        <color indexed="8"/>
        <rFont val="Times New Roman"/>
        <family val="1"/>
        <charset val="238"/>
      </rPr>
      <t>GY</t>
    </r>
  </si>
  <si>
    <r>
      <t xml:space="preserve">laktóz-, szója-, gluténmentes étrendbe illeszthető min.: 50g, 65% baromfihús tartalommal </t>
    </r>
    <r>
      <rPr>
        <b/>
        <sz val="11"/>
        <color rgb="FF000000"/>
        <rFont val="Times New Roman"/>
        <family val="1"/>
        <charset val="238"/>
      </rPr>
      <t>GY</t>
    </r>
  </si>
  <si>
    <t>1*10kg-os kiszerelés, szelet</t>
  </si>
  <si>
    <t>pulykamell</t>
  </si>
  <si>
    <t>sajttal-sonkával töltve</t>
  </si>
  <si>
    <t>sajttal töltve</t>
  </si>
  <si>
    <t>húspogácsa</t>
  </si>
  <si>
    <t>Pápai</t>
  </si>
  <si>
    <t>min. 5dkg/db, baromfi húsból</t>
  </si>
  <si>
    <t>üveges, min. 250g-os töltő tömeg</t>
  </si>
  <si>
    <t>egész, 12g-os kiszerelés</t>
  </si>
  <si>
    <t>l</t>
  </si>
  <si>
    <t>1000g-os kiszerelésben</t>
  </si>
  <si>
    <r>
      <t xml:space="preserve">min. 40% gyümölcstartalom (Olympos minőség) </t>
    </r>
    <r>
      <rPr>
        <b/>
        <sz val="11"/>
        <color rgb="FF000000"/>
        <rFont val="Times New Roman"/>
        <family val="1"/>
        <charset val="238"/>
      </rPr>
      <t>GY</t>
    </r>
  </si>
  <si>
    <r>
      <t xml:space="preserve">szárított burgonyapüré. Összetevők: burgonya, emulgeálószer: zsírsavak mono-és digliceridjei, stabilizátor: dinátrium-difoszfát, antioxidáns: aszkorbilpalminát és nátrium diszulfid, színezőanyag: kurkumin. </t>
    </r>
    <r>
      <rPr>
        <b/>
        <sz val="11"/>
        <color rgb="FF000000"/>
        <rFont val="Times New Roman"/>
        <family val="1"/>
        <charset val="238"/>
      </rPr>
      <t xml:space="preserve">GY </t>
    </r>
    <r>
      <rPr>
        <sz val="11"/>
        <color rgb="FF000000"/>
        <rFont val="Times New Roman"/>
        <family val="1"/>
        <charset val="238"/>
      </rPr>
      <t>4 kg-os kiszerelésben</t>
    </r>
  </si>
  <si>
    <t>Étkezési, 250g</t>
  </si>
  <si>
    <t>friss, budafoki minőség, 500g-os kiszerelés</t>
  </si>
  <si>
    <t>cukorbeteg étrendbe illeszthető, 10l-es kiszerelés</t>
  </si>
  <si>
    <t>őrölt, csemege</t>
  </si>
  <si>
    <t>min. 250g-os töltő tömeg</t>
  </si>
  <si>
    <r>
      <t xml:space="preserve">tyúkhúsleves alap, dehidratált termék, GMO mentes. Összetevők: jódozott só, ízfokozók (nátrium-glutamát és dinátrium-5-ribonukleotidok, maltodextrin, kukoricakeményítő, aroma (tojást tartalmaz) tyúkzsír 2%, vöröshagyma, cukor, élesztőkivonat, tyúkhús 1 %, fűszerkeverék, zellermag, színezőanyagok: karamell-ammónium szulfitos, rozmaring kivonat  </t>
    </r>
    <r>
      <rPr>
        <b/>
        <sz val="11"/>
        <color rgb="FF000000"/>
        <rFont val="Times New Roman"/>
        <family val="1"/>
        <charset val="238"/>
      </rPr>
      <t xml:space="preserve">GY </t>
    </r>
    <r>
      <rPr>
        <sz val="11"/>
        <color rgb="FF000000"/>
        <rFont val="Times New Roman"/>
        <family val="1"/>
        <charset val="238"/>
      </rPr>
      <t>(4 kg-os kiszerelésben)</t>
    </r>
  </si>
  <si>
    <r>
      <t xml:space="preserve">marhahúsleves alap, dehidratált termék, GMO mentes. Összetevők: jódozott só, ízfokozók (nátrium-glutamát és dinátrium-5-ribonukleotidok, maltodextrin, cukor, élesztőkivonat, növényi zsír, fokhagyma, aroma, marhahúspor 0,5 %, színezőanyagok: karamell-ammónium- szulfitok és karotinok, céklakivonat, </t>
    </r>
    <r>
      <rPr>
        <b/>
        <sz val="11"/>
        <color rgb="FF000000"/>
        <rFont val="Times New Roman"/>
        <family val="1"/>
        <charset val="238"/>
      </rPr>
      <t>GY</t>
    </r>
    <r>
      <rPr>
        <sz val="11"/>
        <color rgb="FF000000"/>
        <rFont val="Times New Roman"/>
        <family val="1"/>
        <charset val="238"/>
      </rPr>
      <t xml:space="preserve"> (4 kg-os kiszerelésben)</t>
    </r>
  </si>
  <si>
    <t>min.1 l-es kiszerelés</t>
  </si>
  <si>
    <r>
      <t xml:space="preserve">dehidratált termék, bolognaihoz és milánóihoz. Összetevők: zöldségkeverék (paradicsom, vöröshagyma, cékla, fokhagyma) kukoricakeményítő, cukor, búzaliszt, jódozott só, maltodextrin, Ízfokozó: nátrium-glutamát, növényi zsír, fűszerkeverék, élesztőkivonat, feketebors </t>
    </r>
    <r>
      <rPr>
        <b/>
        <sz val="11"/>
        <color rgb="FF000000"/>
        <rFont val="Times New Roman"/>
        <family val="1"/>
        <charset val="238"/>
      </rPr>
      <t>GY</t>
    </r>
    <r>
      <rPr>
        <sz val="11"/>
        <color rgb="FF000000"/>
        <rFont val="Times New Roman"/>
        <family val="1"/>
        <charset val="238"/>
      </rPr>
      <t xml:space="preserve"> (2,8 kg-os kiszerelésben)</t>
    </r>
  </si>
  <si>
    <r>
      <t xml:space="preserve">Univer vödrös 5/1 </t>
    </r>
    <r>
      <rPr>
        <b/>
        <sz val="11"/>
        <color rgb="FF000000"/>
        <rFont val="Times New Roman"/>
        <family val="1"/>
        <charset val="238"/>
      </rPr>
      <t>GY</t>
    </r>
  </si>
  <si>
    <t>min.: 20g</t>
  </si>
  <si>
    <t>haldarabok, növényi olajban, minimum 120 g töltőtömeg. speciális étrendbe illeszthető</t>
  </si>
  <si>
    <r>
      <t xml:space="preserve">dehidratált termék. Összetevők: búzaliszt, kukoricakeményítő, tejsavó, jódozott só, zsírszegény tej, növényi zsír, ízfokozók: nátrium-glutamát és dinátrium-inozinát, cukor, zellergyökér 2%, laktóz, zellermag 1%, stabilizátor: difoszfátok, sűrítő: guar gumi, zellerlevelek 0,4%, tejfehérje, kurkuma </t>
    </r>
    <r>
      <rPr>
        <b/>
        <sz val="11"/>
        <color rgb="FF000000"/>
        <rFont val="Times New Roman"/>
        <family val="1"/>
        <charset val="238"/>
      </rPr>
      <t>GY</t>
    </r>
    <r>
      <rPr>
        <sz val="11"/>
        <color rgb="FF000000"/>
        <rFont val="Times New Roman"/>
        <family val="1"/>
        <charset val="238"/>
      </rPr>
      <t xml:space="preserve"> 2,8 kg-os kiszerelésben</t>
    </r>
  </si>
  <si>
    <t>karaván minőség, enyhén füstölt, lédig</t>
  </si>
  <si>
    <t>féltartós, min. 2,8% zsírtart. min. 0,5 L, zacskós kiszerelés</t>
  </si>
  <si>
    <r>
      <t xml:space="preserve">durum, levesbetét. Energiatartalom: 355 Kcal/100 g </t>
    </r>
    <r>
      <rPr>
        <b/>
        <sz val="11"/>
        <color rgb="FF000000"/>
        <rFont val="Times New Roman"/>
        <family val="1"/>
        <charset val="238"/>
      </rPr>
      <t>GY</t>
    </r>
  </si>
  <si>
    <r>
      <t xml:space="preserve">durum, körettészta. Energiatartalom: 355 Kcal/100 g </t>
    </r>
    <r>
      <rPr>
        <b/>
        <sz val="11"/>
        <color rgb="FF000000"/>
        <rFont val="Times New Roman"/>
        <family val="1"/>
        <charset val="238"/>
      </rPr>
      <t>GY</t>
    </r>
  </si>
  <si>
    <r>
      <t xml:space="preserve">durum, körettészzta. Energiatartalom: 355 Kcal/100 g </t>
    </r>
    <r>
      <rPr>
        <b/>
        <sz val="11"/>
        <color rgb="FF000000"/>
        <rFont val="Times New Roman"/>
        <family val="1"/>
        <charset val="238"/>
      </rPr>
      <t>GY</t>
    </r>
  </si>
  <si>
    <r>
      <t xml:space="preserve">6 tojásos, körettészta, Készült: búzaliszt, friss tyúktojás, ivóvíz felhasználásával. energia tartalom: 1530 KJ/100 g </t>
    </r>
    <r>
      <rPr>
        <b/>
        <sz val="11"/>
        <color rgb="FF000000"/>
        <rFont val="Times New Roman"/>
        <family val="1"/>
        <charset val="238"/>
      </rPr>
      <t>GY</t>
    </r>
  </si>
  <si>
    <r>
      <t xml:space="preserve">6 tojásos, levesbetét, Készült: búzaliszt, friss tyúktojás, ivóvíz felhasználásával. energia tartalom: 1530 KJ/100 g </t>
    </r>
    <r>
      <rPr>
        <b/>
        <sz val="11"/>
        <color rgb="FF000000"/>
        <rFont val="Times New Roman"/>
        <family val="1"/>
        <charset val="238"/>
      </rPr>
      <t>GY</t>
    </r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</si>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</sst>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91">
    <xf numFmtId="0" fontId="0" fillId="0" borderId="0" xfId="0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3" fontId="4" fillId="0" borderId="9" xfId="0" applyNumberFormat="1" applyFont="1" applyBorder="1" applyAlignment="1">
      <alignment vertical="center"/>
    </xf>
    <xf numFmtId="0" fontId="5" fillId="0" borderId="10" xfId="0" applyFont="1" applyBorder="1"/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3" fontId="4" fillId="0" borderId="14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8" fillId="0" borderId="18" xfId="0" applyNumberFormat="1" applyFont="1" applyBorder="1" applyAlignment="1">
      <alignment vertical="center"/>
    </xf>
    <xf numFmtId="0" fontId="5" fillId="0" borderId="18" xfId="0" applyFont="1" applyBorder="1"/>
    <xf numFmtId="0" fontId="5" fillId="0" borderId="19" xfId="0" applyFont="1" applyBorder="1"/>
    <xf numFmtId="3" fontId="1" fillId="0" borderId="19" xfId="0" applyNumberFormat="1" applyFont="1" applyBorder="1"/>
    <xf numFmtId="0" fontId="5" fillId="0" borderId="20" xfId="0" applyFont="1" applyBorder="1"/>
    <xf numFmtId="0" fontId="5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3" fontId="0" fillId="0" borderId="0" xfId="0" applyNumberFormat="1"/>
    <xf numFmtId="3" fontId="2" fillId="0" borderId="22" xfId="0" applyNumberFormat="1" applyFont="1" applyBorder="1" applyAlignment="1">
      <alignment horizontal="center" vertical="center" wrapText="1"/>
    </xf>
    <xf numFmtId="3" fontId="6" fillId="0" borderId="9" xfId="0" applyNumberFormat="1" applyFont="1" applyFill="1" applyBorder="1" applyAlignment="1">
      <alignment vertical="center"/>
    </xf>
    <xf numFmtId="3" fontId="3" fillId="0" borderId="7" xfId="0" applyNumberFormat="1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vertical="center"/>
    </xf>
    <xf numFmtId="0" fontId="4" fillId="0" borderId="9" xfId="0" applyFont="1" applyBorder="1" applyAlignment="1">
      <alignment horizontal="left" vertical="center" wrapText="1"/>
    </xf>
    <xf numFmtId="0" fontId="5" fillId="2" borderId="11" xfId="0" applyFont="1" applyFill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3" fontId="5" fillId="0" borderId="30" xfId="0" applyNumberFormat="1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right" vertical="center" wrapText="1"/>
    </xf>
    <xf numFmtId="0" fontId="5" fillId="0" borderId="33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5" fillId="0" borderId="34" xfId="0" applyFont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vertical="center"/>
    </xf>
    <xf numFmtId="0" fontId="5" fillId="0" borderId="34" xfId="0" applyFont="1" applyFill="1" applyBorder="1" applyAlignment="1">
      <alignment horizont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3" borderId="9" xfId="0" applyFont="1" applyFill="1" applyBorder="1" applyAlignment="1">
      <alignment horizontal="right" vertical="center"/>
    </xf>
    <xf numFmtId="0" fontId="5" fillId="3" borderId="9" xfId="0" applyFont="1" applyFill="1" applyBorder="1" applyAlignment="1">
      <alignment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13" xfId="0" applyBorder="1"/>
    <xf numFmtId="0" fontId="0" fillId="0" borderId="17" xfId="0" applyBorder="1"/>
    <xf numFmtId="0" fontId="0" fillId="0" borderId="18" xfId="0" applyBorder="1"/>
    <xf numFmtId="0" fontId="0" fillId="0" borderId="20" xfId="0" applyBorder="1"/>
    <xf numFmtId="3" fontId="5" fillId="0" borderId="16" xfId="0" applyNumberFormat="1" applyFont="1" applyBorder="1" applyAlignment="1">
      <alignment vertical="center"/>
    </xf>
    <xf numFmtId="0" fontId="0" fillId="2" borderId="13" xfId="0" applyFill="1" applyBorder="1"/>
    <xf numFmtId="0" fontId="0" fillId="0" borderId="13" xfId="0" applyFill="1" applyBorder="1"/>
    <xf numFmtId="3" fontId="13" fillId="0" borderId="18" xfId="0" applyNumberFormat="1" applyFont="1" applyBorder="1"/>
    <xf numFmtId="3" fontId="11" fillId="0" borderId="22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right" vertical="center"/>
    </xf>
    <xf numFmtId="3" fontId="6" fillId="0" borderId="15" xfId="0" applyNumberFormat="1" applyFont="1" applyBorder="1" applyAlignment="1">
      <alignment horizontal="right" vertical="center"/>
    </xf>
    <xf numFmtId="3" fontId="6" fillId="0" borderId="30" xfId="0" applyNumberFormat="1" applyFont="1" applyBorder="1" applyAlignment="1">
      <alignment horizontal="right" vertical="center"/>
    </xf>
    <xf numFmtId="3" fontId="4" fillId="0" borderId="9" xfId="0" applyNumberFormat="1" applyFont="1" applyBorder="1"/>
    <xf numFmtId="3" fontId="4" fillId="0" borderId="9" xfId="0" applyNumberFormat="1" applyFont="1" applyBorder="1" applyAlignment="1">
      <alignment horizontal="right" vertical="center"/>
    </xf>
    <xf numFmtId="3" fontId="4" fillId="0" borderId="9" xfId="0" applyNumberFormat="1" applyFont="1" applyFill="1" applyBorder="1"/>
    <xf numFmtId="3" fontId="5" fillId="0" borderId="10" xfId="0" applyNumberFormat="1" applyFont="1" applyFill="1" applyBorder="1" applyAlignment="1">
      <alignment vertical="center"/>
    </xf>
    <xf numFmtId="0" fontId="14" fillId="0" borderId="9" xfId="0" applyFont="1" applyBorder="1" applyAlignment="1">
      <alignment vertical="center" wrapText="1"/>
    </xf>
    <xf numFmtId="0" fontId="16" fillId="0" borderId="0" xfId="0" applyFont="1" applyFill="1" applyBorder="1"/>
    <xf numFmtId="0" fontId="0" fillId="0" borderId="0" xfId="0" applyAlignment="1">
      <alignment vertical="center"/>
    </xf>
    <xf numFmtId="0" fontId="5" fillId="0" borderId="35" xfId="0" applyFont="1" applyBorder="1" applyAlignment="1">
      <alignment horizontal="center" vertical="center"/>
    </xf>
    <xf numFmtId="3" fontId="5" fillId="0" borderId="9" xfId="0" applyNumberFormat="1" applyFont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6" fillId="0" borderId="35" xfId="0" applyFont="1" applyBorder="1" applyAlignment="1">
      <alignment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right" vertical="center" wrapText="1"/>
    </xf>
    <xf numFmtId="3" fontId="4" fillId="0" borderId="35" xfId="0" applyNumberFormat="1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3" fontId="5" fillId="0" borderId="35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horizontal="right" vertical="center"/>
    </xf>
    <xf numFmtId="3" fontId="6" fillId="3" borderId="9" xfId="0" applyNumberFormat="1" applyFont="1" applyFill="1" applyBorder="1" applyAlignment="1">
      <alignment horizontal="right" vertical="center"/>
    </xf>
    <xf numFmtId="3" fontId="6" fillId="0" borderId="9" xfId="0" applyNumberFormat="1" applyFont="1" applyFill="1" applyBorder="1" applyAlignment="1">
      <alignment horizontal="right" vertical="center"/>
    </xf>
    <xf numFmtId="3" fontId="5" fillId="0" borderId="10" xfId="1" applyNumberFormat="1" applyFont="1" applyBorder="1" applyAlignment="1">
      <alignment horizontal="right" vertical="center"/>
    </xf>
    <xf numFmtId="3" fontId="5" fillId="0" borderId="9" xfId="1" applyNumberFormat="1" applyFont="1" applyBorder="1" applyAlignment="1">
      <alignment horizontal="right" vertical="center"/>
    </xf>
    <xf numFmtId="3" fontId="5" fillId="0" borderId="35" xfId="1" applyNumberFormat="1" applyFont="1" applyBorder="1" applyAlignment="1">
      <alignment horizontal="right" vertical="center"/>
    </xf>
    <xf numFmtId="3" fontId="6" fillId="0" borderId="35" xfId="0" applyNumberFormat="1" applyFont="1" applyBorder="1" applyAlignment="1">
      <alignment horizontal="right" vertical="center"/>
    </xf>
    <xf numFmtId="0" fontId="4" fillId="0" borderId="35" xfId="0" applyFont="1" applyBorder="1" applyAlignment="1">
      <alignment vertical="center" wrapText="1"/>
    </xf>
    <xf numFmtId="0" fontId="5" fillId="2" borderId="37" xfId="0" applyFont="1" applyFill="1" applyBorder="1" applyAlignment="1">
      <alignment vertical="center"/>
    </xf>
    <xf numFmtId="0" fontId="6" fillId="4" borderId="9" xfId="0" applyFont="1" applyFill="1" applyBorder="1" applyAlignment="1">
      <alignment vertical="center" wrapText="1"/>
    </xf>
    <xf numFmtId="0" fontId="6" fillId="4" borderId="35" xfId="0" applyFont="1" applyFill="1" applyBorder="1" applyAlignment="1">
      <alignment vertical="center" wrapText="1"/>
    </xf>
    <xf numFmtId="3" fontId="4" fillId="0" borderId="35" xfId="0" applyNumberFormat="1" applyFont="1" applyBorder="1" applyAlignment="1">
      <alignment horizontal="right" vertical="center"/>
    </xf>
    <xf numFmtId="0" fontId="5" fillId="4" borderId="9" xfId="0" applyFont="1" applyFill="1" applyBorder="1" applyAlignment="1">
      <alignment vertical="center" wrapText="1"/>
    </xf>
    <xf numFmtId="0" fontId="0" fillId="0" borderId="11" xfId="0" applyBorder="1"/>
    <xf numFmtId="0" fontId="5" fillId="0" borderId="13" xfId="0" applyFont="1" applyFill="1" applyBorder="1" applyAlignment="1">
      <alignment vertical="center"/>
    </xf>
    <xf numFmtId="0" fontId="5" fillId="0" borderId="38" xfId="0" applyFont="1" applyBorder="1" applyAlignment="1">
      <alignment horizontal="center" vertical="center" wrapText="1"/>
    </xf>
    <xf numFmtId="0" fontId="6" fillId="0" borderId="35" xfId="0" applyFont="1" applyFill="1" applyBorder="1" applyAlignment="1">
      <alignment vertical="center" wrapText="1"/>
    </xf>
    <xf numFmtId="3" fontId="4" fillId="0" borderId="35" xfId="0" applyNumberFormat="1" applyFont="1" applyBorder="1"/>
    <xf numFmtId="0" fontId="5" fillId="0" borderId="3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3" fontId="8" fillId="0" borderId="39" xfId="0" applyNumberFormat="1" applyFont="1" applyBorder="1"/>
    <xf numFmtId="0" fontId="1" fillId="0" borderId="39" xfId="0" applyFont="1" applyBorder="1"/>
    <xf numFmtId="0" fontId="1" fillId="0" borderId="39" xfId="0" applyFont="1" applyBorder="1" applyAlignment="1">
      <alignment vertical="center"/>
    </xf>
    <xf numFmtId="3" fontId="1" fillId="0" borderId="39" xfId="0" applyNumberFormat="1" applyFont="1" applyBorder="1" applyAlignment="1">
      <alignment vertical="center"/>
    </xf>
    <xf numFmtId="0" fontId="0" fillId="0" borderId="40" xfId="0" applyBorder="1"/>
    <xf numFmtId="0" fontId="6" fillId="0" borderId="35" xfId="0" applyFont="1" applyBorder="1" applyAlignment="1">
      <alignment horizontal="right" vertical="center"/>
    </xf>
    <xf numFmtId="0" fontId="4" fillId="0" borderId="4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left" vertical="center" wrapText="1"/>
    </xf>
    <xf numFmtId="3" fontId="8" fillId="0" borderId="39" xfId="0" applyNumberFormat="1" applyFont="1" applyBorder="1" applyAlignment="1">
      <alignment vertical="center"/>
    </xf>
    <xf numFmtId="0" fontId="5" fillId="0" borderId="39" xfId="0" applyFont="1" applyBorder="1"/>
    <xf numFmtId="0" fontId="5" fillId="0" borderId="43" xfId="0" applyFont="1" applyBorder="1"/>
    <xf numFmtId="3" fontId="1" fillId="0" borderId="43" xfId="0" applyNumberFormat="1" applyFont="1" applyBorder="1"/>
    <xf numFmtId="0" fontId="5" fillId="0" borderId="40" xfId="0" applyFont="1" applyBorder="1"/>
    <xf numFmtId="0" fontId="5" fillId="0" borderId="44" xfId="0" applyFont="1" applyBorder="1"/>
    <xf numFmtId="0" fontId="5" fillId="0" borderId="44" xfId="0" applyFont="1" applyBorder="1" applyAlignment="1">
      <alignment vertical="center"/>
    </xf>
    <xf numFmtId="3" fontId="5" fillId="0" borderId="44" xfId="0" applyNumberFormat="1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4" borderId="13" xfId="0" applyFont="1" applyFill="1" applyBorder="1" applyAlignment="1">
      <alignment vertical="center"/>
    </xf>
    <xf numFmtId="0" fontId="5" fillId="4" borderId="25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wrapText="1"/>
    </xf>
    <xf numFmtId="3" fontId="6" fillId="0" borderId="35" xfId="0" applyNumberFormat="1" applyFont="1" applyFill="1" applyBorder="1" applyAlignment="1">
      <alignment horizontal="right" vertical="center"/>
    </xf>
    <xf numFmtId="3" fontId="6" fillId="0" borderId="35" xfId="0" applyNumberFormat="1" applyFont="1" applyFill="1" applyBorder="1" applyAlignment="1">
      <alignment vertical="center"/>
    </xf>
    <xf numFmtId="3" fontId="5" fillId="0" borderId="45" xfId="0" applyNumberFormat="1" applyFont="1" applyBorder="1" applyAlignment="1">
      <alignment vertical="center"/>
    </xf>
    <xf numFmtId="3" fontId="7" fillId="0" borderId="39" xfId="0" applyNumberFormat="1" applyFont="1" applyFill="1" applyBorder="1" applyAlignment="1">
      <alignment vertical="center"/>
    </xf>
    <xf numFmtId="3" fontId="1" fillId="0" borderId="40" xfId="0" applyNumberFormat="1" applyFont="1" applyBorder="1"/>
    <xf numFmtId="0" fontId="4" fillId="0" borderId="35" xfId="0" applyFont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5" fillId="0" borderId="37" xfId="0" applyFont="1" applyBorder="1" applyAlignment="1">
      <alignment vertical="center"/>
    </xf>
    <xf numFmtId="3" fontId="4" fillId="0" borderId="35" xfId="0" applyNumberFormat="1" applyFont="1" applyBorder="1" applyAlignment="1"/>
    <xf numFmtId="0" fontId="5" fillId="0" borderId="36" xfId="0" applyFont="1" applyBorder="1" applyAlignment="1">
      <alignment horizont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wrapText="1"/>
    </xf>
    <xf numFmtId="0" fontId="5" fillId="2" borderId="33" xfId="0" applyFont="1" applyFill="1" applyBorder="1" applyAlignment="1">
      <alignment horizontal="center" wrapText="1"/>
    </xf>
    <xf numFmtId="0" fontId="5" fillId="2" borderId="37" xfId="0" applyFont="1" applyFill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9" fillId="0" borderId="0" xfId="0" applyFont="1" applyAlignment="1">
      <alignment horizontal="left" vertical="center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workbookViewId="0">
      <selection sqref="A1:K1"/>
    </sheetView>
  </sheetViews>
  <sheetFormatPr defaultRowHeight="15" x14ac:dyDescent="0.25"/>
  <cols>
    <col min="1" max="1" width="5.42578125" customWidth="1"/>
    <col min="2" max="2" width="15.7109375" bestFit="1" customWidth="1"/>
    <col min="4" max="4" width="40.5703125" customWidth="1"/>
    <col min="5" max="5" width="10.42578125" customWidth="1"/>
    <col min="7" max="7" width="14.28515625" style="50" bestFit="1" customWidth="1"/>
    <col min="11" max="11" width="14.7109375" customWidth="1"/>
  </cols>
  <sheetData>
    <row r="1" spans="1:11" ht="15.75" thickBot="1" x14ac:dyDescent="0.3">
      <c r="A1" s="176" t="s">
        <v>438</v>
      </c>
      <c r="B1" s="177"/>
      <c r="C1" s="177"/>
      <c r="D1" s="177"/>
      <c r="E1" s="177"/>
      <c r="F1" s="177"/>
      <c r="G1" s="177"/>
      <c r="H1" s="177"/>
      <c r="I1" s="177"/>
      <c r="J1" s="177"/>
      <c r="K1" s="178"/>
    </row>
    <row r="2" spans="1:11" ht="43.5" customHeight="1" thickBot="1" x14ac:dyDescent="0.3">
      <c r="A2" s="82"/>
      <c r="B2" s="83" t="s">
        <v>0</v>
      </c>
      <c r="C2" s="83" t="s">
        <v>1</v>
      </c>
      <c r="D2" s="83" t="s">
        <v>2</v>
      </c>
      <c r="E2" s="84" t="s">
        <v>3</v>
      </c>
      <c r="F2" s="84" t="s">
        <v>4</v>
      </c>
      <c r="G2" s="95" t="s">
        <v>388</v>
      </c>
      <c r="H2" s="86" t="s">
        <v>6</v>
      </c>
      <c r="I2" s="42" t="s">
        <v>7</v>
      </c>
      <c r="J2" s="85" t="s">
        <v>8</v>
      </c>
      <c r="K2" s="8" t="s">
        <v>9</v>
      </c>
    </row>
    <row r="3" spans="1:11" ht="15.75" thickTop="1" x14ac:dyDescent="0.25">
      <c r="A3" s="75" t="s">
        <v>10</v>
      </c>
      <c r="B3" s="31" t="s">
        <v>467</v>
      </c>
      <c r="C3" s="60" t="s">
        <v>15</v>
      </c>
      <c r="D3" s="81" t="s">
        <v>506</v>
      </c>
      <c r="E3" s="115">
        <v>100</v>
      </c>
      <c r="F3" s="76"/>
      <c r="G3" s="96">
        <f t="shared" ref="G3:G49" si="0">E3*F3</f>
        <v>0</v>
      </c>
      <c r="H3" s="31">
        <v>27</v>
      </c>
      <c r="I3" s="31">
        <f t="shared" ref="I3:I10" si="1">G3/100*H3</f>
        <v>0</v>
      </c>
      <c r="J3" s="32">
        <f t="shared" ref="J3:J10" si="2">G3+I3</f>
        <v>0</v>
      </c>
      <c r="K3" s="128"/>
    </row>
    <row r="4" spans="1:11" ht="30" x14ac:dyDescent="0.25">
      <c r="A4" s="75" t="s">
        <v>14</v>
      </c>
      <c r="B4" s="31" t="s">
        <v>389</v>
      </c>
      <c r="C4" s="60" t="s">
        <v>15</v>
      </c>
      <c r="D4" s="81" t="s">
        <v>390</v>
      </c>
      <c r="E4" s="115">
        <v>520</v>
      </c>
      <c r="F4" s="76"/>
      <c r="G4" s="96">
        <f t="shared" si="0"/>
        <v>0</v>
      </c>
      <c r="H4" s="31">
        <v>27</v>
      </c>
      <c r="I4" s="31">
        <f t="shared" si="1"/>
        <v>0</v>
      </c>
      <c r="J4" s="32">
        <f t="shared" si="2"/>
        <v>0</v>
      </c>
      <c r="K4" s="108"/>
    </row>
    <row r="5" spans="1:11" x14ac:dyDescent="0.25">
      <c r="A5" s="75" t="s">
        <v>17</v>
      </c>
      <c r="B5" s="36" t="s">
        <v>466</v>
      </c>
      <c r="C5" s="58" t="s">
        <v>726</v>
      </c>
      <c r="D5" s="59" t="s">
        <v>470</v>
      </c>
      <c r="E5" s="19">
        <v>40</v>
      </c>
      <c r="F5" s="20"/>
      <c r="G5" s="97">
        <f t="shared" si="0"/>
        <v>0</v>
      </c>
      <c r="H5" s="31">
        <v>27</v>
      </c>
      <c r="I5" s="31">
        <f t="shared" si="1"/>
        <v>0</v>
      </c>
      <c r="J5" s="32">
        <f t="shared" si="2"/>
        <v>0</v>
      </c>
      <c r="K5" s="129"/>
    </row>
    <row r="6" spans="1:11" x14ac:dyDescent="0.25">
      <c r="A6" s="75" t="s">
        <v>19</v>
      </c>
      <c r="B6" s="36" t="s">
        <v>391</v>
      </c>
      <c r="C6" s="58" t="s">
        <v>15</v>
      </c>
      <c r="D6" s="59" t="s">
        <v>392</v>
      </c>
      <c r="E6" s="19">
        <v>40</v>
      </c>
      <c r="F6" s="20"/>
      <c r="G6" s="97">
        <f t="shared" si="0"/>
        <v>0</v>
      </c>
      <c r="H6" s="31">
        <v>27</v>
      </c>
      <c r="I6" s="31">
        <f t="shared" si="1"/>
        <v>0</v>
      </c>
      <c r="J6" s="32">
        <f t="shared" si="2"/>
        <v>0</v>
      </c>
      <c r="K6" s="87"/>
    </row>
    <row r="7" spans="1:11" x14ac:dyDescent="0.25">
      <c r="A7" s="75" t="s">
        <v>21</v>
      </c>
      <c r="B7" s="36" t="s">
        <v>393</v>
      </c>
      <c r="C7" s="58" t="s">
        <v>15</v>
      </c>
      <c r="D7" s="59" t="s">
        <v>569</v>
      </c>
      <c r="E7" s="19">
        <v>9100</v>
      </c>
      <c r="F7" s="20"/>
      <c r="G7" s="97">
        <f t="shared" si="0"/>
        <v>0</v>
      </c>
      <c r="H7" s="31">
        <v>27</v>
      </c>
      <c r="I7" s="31">
        <f t="shared" si="1"/>
        <v>0</v>
      </c>
      <c r="J7" s="32">
        <f t="shared" si="2"/>
        <v>0</v>
      </c>
      <c r="K7" s="87"/>
    </row>
    <row r="8" spans="1:11" x14ac:dyDescent="0.25">
      <c r="A8" s="75" t="s">
        <v>23</v>
      </c>
      <c r="B8" s="36" t="s">
        <v>393</v>
      </c>
      <c r="C8" s="58" t="s">
        <v>15</v>
      </c>
      <c r="D8" s="59" t="s">
        <v>570</v>
      </c>
      <c r="E8" s="19">
        <v>6000</v>
      </c>
      <c r="F8" s="20"/>
      <c r="G8" s="97">
        <f t="shared" si="0"/>
        <v>0</v>
      </c>
      <c r="H8" s="31">
        <v>27</v>
      </c>
      <c r="I8" s="31">
        <f t="shared" si="1"/>
        <v>0</v>
      </c>
      <c r="J8" s="32">
        <f t="shared" si="2"/>
        <v>0</v>
      </c>
      <c r="K8" s="87"/>
    </row>
    <row r="9" spans="1:11" ht="30" x14ac:dyDescent="0.25">
      <c r="A9" s="75" t="s">
        <v>25</v>
      </c>
      <c r="B9" s="36" t="s">
        <v>393</v>
      </c>
      <c r="C9" s="58" t="s">
        <v>15</v>
      </c>
      <c r="D9" s="59" t="s">
        <v>428</v>
      </c>
      <c r="E9" s="19">
        <v>200</v>
      </c>
      <c r="F9" s="20"/>
      <c r="G9" s="97">
        <f t="shared" si="0"/>
        <v>0</v>
      </c>
      <c r="H9" s="31">
        <v>27</v>
      </c>
      <c r="I9" s="31">
        <f t="shared" si="1"/>
        <v>0</v>
      </c>
      <c r="J9" s="32">
        <f t="shared" si="2"/>
        <v>0</v>
      </c>
      <c r="K9" s="87"/>
    </row>
    <row r="10" spans="1:11" x14ac:dyDescent="0.25">
      <c r="A10" s="75" t="s">
        <v>27</v>
      </c>
      <c r="B10" s="36" t="s">
        <v>394</v>
      </c>
      <c r="C10" s="58" t="s">
        <v>15</v>
      </c>
      <c r="D10" s="59" t="s">
        <v>430</v>
      </c>
      <c r="E10" s="19">
        <v>600</v>
      </c>
      <c r="F10" s="20"/>
      <c r="G10" s="97">
        <f t="shared" si="0"/>
        <v>0</v>
      </c>
      <c r="H10" s="31">
        <v>27</v>
      </c>
      <c r="I10" s="31">
        <f t="shared" si="1"/>
        <v>0</v>
      </c>
      <c r="J10" s="32">
        <f t="shared" si="2"/>
        <v>0</v>
      </c>
      <c r="K10" s="87"/>
    </row>
    <row r="11" spans="1:11" x14ac:dyDescent="0.25">
      <c r="A11" s="75" t="s">
        <v>29</v>
      </c>
      <c r="B11" s="36" t="s">
        <v>395</v>
      </c>
      <c r="C11" s="58" t="s">
        <v>12</v>
      </c>
      <c r="D11" s="59" t="s">
        <v>50</v>
      </c>
      <c r="E11" s="19">
        <v>50</v>
      </c>
      <c r="F11" s="20"/>
      <c r="G11" s="97">
        <f t="shared" si="0"/>
        <v>0</v>
      </c>
      <c r="H11" s="31"/>
      <c r="I11" s="31"/>
      <c r="J11" s="32"/>
      <c r="K11" s="87"/>
    </row>
    <row r="12" spans="1:11" x14ac:dyDescent="0.25">
      <c r="A12" s="75" t="s">
        <v>31</v>
      </c>
      <c r="B12" s="36" t="s">
        <v>395</v>
      </c>
      <c r="C12" s="58" t="s">
        <v>12</v>
      </c>
      <c r="D12" s="59" t="s">
        <v>431</v>
      </c>
      <c r="E12" s="19">
        <v>10</v>
      </c>
      <c r="F12" s="20"/>
      <c r="G12" s="97">
        <f t="shared" si="0"/>
        <v>0</v>
      </c>
      <c r="H12" s="31">
        <v>27</v>
      </c>
      <c r="I12" s="31">
        <f t="shared" ref="I12:I24" si="3">G12/100*H12</f>
        <v>0</v>
      </c>
      <c r="J12" s="32">
        <f t="shared" ref="J12:J24" si="4">G12+I12</f>
        <v>0</v>
      </c>
      <c r="K12" s="87"/>
    </row>
    <row r="13" spans="1:11" ht="30" x14ac:dyDescent="0.25">
      <c r="A13" s="75" t="s">
        <v>34</v>
      </c>
      <c r="B13" s="36" t="s">
        <v>396</v>
      </c>
      <c r="C13" s="58" t="s">
        <v>726</v>
      </c>
      <c r="D13" s="59" t="s">
        <v>571</v>
      </c>
      <c r="E13" s="19">
        <v>1000</v>
      </c>
      <c r="F13" s="20"/>
      <c r="G13" s="97">
        <f t="shared" si="0"/>
        <v>0</v>
      </c>
      <c r="H13" s="31">
        <v>27</v>
      </c>
      <c r="I13" s="31">
        <f t="shared" si="3"/>
        <v>0</v>
      </c>
      <c r="J13" s="32">
        <f t="shared" si="4"/>
        <v>0</v>
      </c>
      <c r="K13" s="87"/>
    </row>
    <row r="14" spans="1:11" ht="30" x14ac:dyDescent="0.25">
      <c r="A14" s="75" t="s">
        <v>37</v>
      </c>
      <c r="B14" s="36" t="s">
        <v>397</v>
      </c>
      <c r="C14" s="58" t="s">
        <v>726</v>
      </c>
      <c r="D14" s="59" t="s">
        <v>571</v>
      </c>
      <c r="E14" s="19">
        <v>1000</v>
      </c>
      <c r="F14" s="20"/>
      <c r="G14" s="97">
        <f t="shared" si="0"/>
        <v>0</v>
      </c>
      <c r="H14" s="31">
        <v>27</v>
      </c>
      <c r="I14" s="31">
        <f t="shared" si="3"/>
        <v>0</v>
      </c>
      <c r="J14" s="32">
        <f t="shared" si="4"/>
        <v>0</v>
      </c>
      <c r="K14" s="87"/>
    </row>
    <row r="15" spans="1:11" x14ac:dyDescent="0.25">
      <c r="A15" s="75" t="s">
        <v>40</v>
      </c>
      <c r="B15" s="36" t="s">
        <v>432</v>
      </c>
      <c r="C15" s="58" t="s">
        <v>15</v>
      </c>
      <c r="D15" s="59" t="s">
        <v>569</v>
      </c>
      <c r="E15" s="19">
        <v>4160</v>
      </c>
      <c r="F15" s="20"/>
      <c r="G15" s="97">
        <f t="shared" si="0"/>
        <v>0</v>
      </c>
      <c r="H15" s="31">
        <v>27</v>
      </c>
      <c r="I15" s="31">
        <f t="shared" si="3"/>
        <v>0</v>
      </c>
      <c r="J15" s="32">
        <f t="shared" si="4"/>
        <v>0</v>
      </c>
      <c r="K15" s="87"/>
    </row>
    <row r="16" spans="1:11" x14ac:dyDescent="0.25">
      <c r="A16" s="75" t="s">
        <v>42</v>
      </c>
      <c r="B16" s="36" t="s">
        <v>424</v>
      </c>
      <c r="C16" s="58" t="s">
        <v>15</v>
      </c>
      <c r="D16" s="59" t="s">
        <v>572</v>
      </c>
      <c r="E16" s="19">
        <v>4000</v>
      </c>
      <c r="F16" s="20"/>
      <c r="G16" s="97">
        <f t="shared" si="0"/>
        <v>0</v>
      </c>
      <c r="H16" s="31">
        <v>27</v>
      </c>
      <c r="I16" s="31">
        <f t="shared" si="3"/>
        <v>0</v>
      </c>
      <c r="J16" s="32">
        <f t="shared" si="4"/>
        <v>0</v>
      </c>
      <c r="K16" s="87"/>
    </row>
    <row r="17" spans="1:11" x14ac:dyDescent="0.25">
      <c r="A17" s="75" t="s">
        <v>44</v>
      </c>
      <c r="B17" s="36" t="s">
        <v>398</v>
      </c>
      <c r="C17" s="58" t="s">
        <v>15</v>
      </c>
      <c r="D17" s="59" t="s">
        <v>399</v>
      </c>
      <c r="E17" s="19">
        <v>3000</v>
      </c>
      <c r="F17" s="20"/>
      <c r="G17" s="97">
        <f t="shared" si="0"/>
        <v>0</v>
      </c>
      <c r="H17" s="31">
        <v>27</v>
      </c>
      <c r="I17" s="31">
        <f t="shared" si="3"/>
        <v>0</v>
      </c>
      <c r="J17" s="32">
        <f t="shared" si="4"/>
        <v>0</v>
      </c>
      <c r="K17" s="87"/>
    </row>
    <row r="18" spans="1:11" x14ac:dyDescent="0.25">
      <c r="A18" s="75" t="s">
        <v>46</v>
      </c>
      <c r="B18" s="36" t="s">
        <v>400</v>
      </c>
      <c r="C18" s="58" t="s">
        <v>15</v>
      </c>
      <c r="D18" s="59" t="s">
        <v>401</v>
      </c>
      <c r="E18" s="19">
        <v>520</v>
      </c>
      <c r="F18" s="20"/>
      <c r="G18" s="97">
        <f t="shared" si="0"/>
        <v>0</v>
      </c>
      <c r="H18" s="31">
        <v>27</v>
      </c>
      <c r="I18" s="31">
        <f t="shared" si="3"/>
        <v>0</v>
      </c>
      <c r="J18" s="32">
        <f t="shared" si="4"/>
        <v>0</v>
      </c>
      <c r="K18" s="93"/>
    </row>
    <row r="19" spans="1:11" x14ac:dyDescent="0.25">
      <c r="A19" s="75" t="s">
        <v>48</v>
      </c>
      <c r="B19" s="36" t="s">
        <v>402</v>
      </c>
      <c r="C19" s="58" t="s">
        <v>15</v>
      </c>
      <c r="D19" s="59" t="s">
        <v>573</v>
      </c>
      <c r="E19" s="19">
        <v>3000</v>
      </c>
      <c r="F19" s="20"/>
      <c r="G19" s="97">
        <f t="shared" si="0"/>
        <v>0</v>
      </c>
      <c r="H19" s="31">
        <v>27</v>
      </c>
      <c r="I19" s="31">
        <f t="shared" si="3"/>
        <v>0</v>
      </c>
      <c r="J19" s="32">
        <f t="shared" si="4"/>
        <v>0</v>
      </c>
      <c r="K19" s="87"/>
    </row>
    <row r="20" spans="1:11" ht="60" x14ac:dyDescent="0.25">
      <c r="A20" s="75" t="s">
        <v>51</v>
      </c>
      <c r="B20" s="36" t="s">
        <v>403</v>
      </c>
      <c r="C20" s="58" t="s">
        <v>12</v>
      </c>
      <c r="D20" s="59" t="s">
        <v>433</v>
      </c>
      <c r="E20" s="19">
        <v>40</v>
      </c>
      <c r="F20" s="20"/>
      <c r="G20" s="97">
        <f t="shared" si="0"/>
        <v>0</v>
      </c>
      <c r="H20" s="31">
        <v>27</v>
      </c>
      <c r="I20" s="31">
        <f t="shared" si="3"/>
        <v>0</v>
      </c>
      <c r="J20" s="32">
        <f t="shared" si="4"/>
        <v>0</v>
      </c>
      <c r="K20" s="92"/>
    </row>
    <row r="21" spans="1:11" ht="60.75" customHeight="1" x14ac:dyDescent="0.25">
      <c r="A21" s="75" t="s">
        <v>54</v>
      </c>
      <c r="B21" s="36" t="s">
        <v>403</v>
      </c>
      <c r="C21" s="58" t="s">
        <v>15</v>
      </c>
      <c r="D21" s="59" t="s">
        <v>404</v>
      </c>
      <c r="E21" s="19">
        <v>410000</v>
      </c>
      <c r="F21" s="20"/>
      <c r="G21" s="97">
        <f t="shared" si="0"/>
        <v>0</v>
      </c>
      <c r="H21" s="31">
        <v>27</v>
      </c>
      <c r="I21" s="31">
        <f t="shared" si="3"/>
        <v>0</v>
      </c>
      <c r="J21" s="32">
        <f t="shared" si="4"/>
        <v>0</v>
      </c>
      <c r="K21" s="87"/>
    </row>
    <row r="22" spans="1:11" x14ac:dyDescent="0.25">
      <c r="A22" s="75" t="s">
        <v>56</v>
      </c>
      <c r="B22" s="36" t="s">
        <v>403</v>
      </c>
      <c r="C22" s="58" t="s">
        <v>15</v>
      </c>
      <c r="D22" s="59" t="s">
        <v>468</v>
      </c>
      <c r="E22" s="19">
        <v>50000</v>
      </c>
      <c r="F22" s="20"/>
      <c r="G22" s="97">
        <f t="shared" si="0"/>
        <v>0</v>
      </c>
      <c r="H22" s="31">
        <v>27</v>
      </c>
      <c r="I22" s="31">
        <f t="shared" si="3"/>
        <v>0</v>
      </c>
      <c r="J22" s="32">
        <f t="shared" si="4"/>
        <v>0</v>
      </c>
      <c r="K22" s="87"/>
    </row>
    <row r="23" spans="1:11" x14ac:dyDescent="0.25">
      <c r="A23" s="75" t="s">
        <v>58</v>
      </c>
      <c r="B23" s="36" t="s">
        <v>420</v>
      </c>
      <c r="C23" s="58" t="s">
        <v>12</v>
      </c>
      <c r="D23" s="59" t="s">
        <v>743</v>
      </c>
      <c r="E23" s="19">
        <v>20</v>
      </c>
      <c r="F23" s="20"/>
      <c r="G23" s="97">
        <f t="shared" si="0"/>
        <v>0</v>
      </c>
      <c r="H23" s="31">
        <v>27</v>
      </c>
      <c r="I23" s="31">
        <f t="shared" si="3"/>
        <v>0</v>
      </c>
      <c r="J23" s="32">
        <f t="shared" si="4"/>
        <v>0</v>
      </c>
      <c r="K23" s="87"/>
    </row>
    <row r="24" spans="1:11" x14ac:dyDescent="0.25">
      <c r="A24" s="75" t="s">
        <v>59</v>
      </c>
      <c r="B24" s="36" t="s">
        <v>420</v>
      </c>
      <c r="C24" s="58" t="s">
        <v>12</v>
      </c>
      <c r="D24" s="59" t="s">
        <v>568</v>
      </c>
      <c r="E24" s="19">
        <v>40</v>
      </c>
      <c r="F24" s="20"/>
      <c r="G24" s="97">
        <f t="shared" si="0"/>
        <v>0</v>
      </c>
      <c r="H24" s="31">
        <v>27</v>
      </c>
      <c r="I24" s="31">
        <f t="shared" si="3"/>
        <v>0</v>
      </c>
      <c r="J24" s="32">
        <f t="shared" si="4"/>
        <v>0</v>
      </c>
      <c r="K24" s="87"/>
    </row>
    <row r="25" spans="1:11" x14ac:dyDescent="0.25">
      <c r="A25" s="75" t="s">
        <v>61</v>
      </c>
      <c r="B25" s="36" t="s">
        <v>420</v>
      </c>
      <c r="C25" s="58" t="s">
        <v>12</v>
      </c>
      <c r="D25" s="59" t="s">
        <v>565</v>
      </c>
      <c r="E25" s="19">
        <v>20</v>
      </c>
      <c r="F25" s="20"/>
      <c r="G25" s="97">
        <f t="shared" si="0"/>
        <v>0</v>
      </c>
      <c r="H25" s="31">
        <v>27</v>
      </c>
      <c r="I25" s="31">
        <f t="shared" ref="I25:I49" si="5">G25/100*H25</f>
        <v>0</v>
      </c>
      <c r="J25" s="32">
        <f t="shared" ref="J25:J49" si="6">G25+I25</f>
        <v>0</v>
      </c>
      <c r="K25" s="87"/>
    </row>
    <row r="26" spans="1:11" ht="30" x14ac:dyDescent="0.25">
      <c r="A26" s="75" t="s">
        <v>63</v>
      </c>
      <c r="B26" s="36" t="s">
        <v>420</v>
      </c>
      <c r="C26" s="58" t="s">
        <v>12</v>
      </c>
      <c r="D26" s="59" t="s">
        <v>576</v>
      </c>
      <c r="E26" s="19">
        <v>10</v>
      </c>
      <c r="F26" s="20"/>
      <c r="G26" s="97">
        <f t="shared" si="0"/>
        <v>0</v>
      </c>
      <c r="H26" s="31">
        <v>27</v>
      </c>
      <c r="I26" s="31">
        <f t="shared" si="5"/>
        <v>0</v>
      </c>
      <c r="J26" s="32">
        <f t="shared" si="6"/>
        <v>0</v>
      </c>
      <c r="K26" s="87"/>
    </row>
    <row r="27" spans="1:11" x14ac:dyDescent="0.25">
      <c r="A27" s="75" t="s">
        <v>65</v>
      </c>
      <c r="B27" s="36" t="s">
        <v>420</v>
      </c>
      <c r="C27" s="58" t="s">
        <v>12</v>
      </c>
      <c r="D27" s="59" t="s">
        <v>567</v>
      </c>
      <c r="E27" s="19">
        <v>20</v>
      </c>
      <c r="F27" s="20"/>
      <c r="G27" s="97">
        <f t="shared" si="0"/>
        <v>0</v>
      </c>
      <c r="H27" s="31">
        <v>27</v>
      </c>
      <c r="I27" s="31">
        <f t="shared" si="5"/>
        <v>0</v>
      </c>
      <c r="J27" s="32">
        <f t="shared" si="6"/>
        <v>0</v>
      </c>
      <c r="K27" s="87"/>
    </row>
    <row r="28" spans="1:11" x14ac:dyDescent="0.25">
      <c r="A28" s="75" t="s">
        <v>67</v>
      </c>
      <c r="B28" s="36" t="s">
        <v>420</v>
      </c>
      <c r="C28" s="58" t="s">
        <v>12</v>
      </c>
      <c r="D28" s="59" t="s">
        <v>507</v>
      </c>
      <c r="E28" s="19">
        <v>20</v>
      </c>
      <c r="F28" s="20"/>
      <c r="G28" s="97">
        <f t="shared" si="0"/>
        <v>0</v>
      </c>
      <c r="H28" s="31">
        <v>27</v>
      </c>
      <c r="I28" s="31">
        <f t="shared" si="5"/>
        <v>0</v>
      </c>
      <c r="J28" s="32">
        <f t="shared" si="6"/>
        <v>0</v>
      </c>
      <c r="K28" s="87"/>
    </row>
    <row r="29" spans="1:11" x14ac:dyDescent="0.25">
      <c r="A29" s="75" t="s">
        <v>68</v>
      </c>
      <c r="B29" s="36" t="s">
        <v>420</v>
      </c>
      <c r="C29" s="58" t="s">
        <v>12</v>
      </c>
      <c r="D29" s="59" t="s">
        <v>566</v>
      </c>
      <c r="E29" s="19">
        <v>20</v>
      </c>
      <c r="F29" s="20"/>
      <c r="G29" s="97">
        <f t="shared" si="0"/>
        <v>0</v>
      </c>
      <c r="H29" s="31">
        <v>27</v>
      </c>
      <c r="I29" s="31">
        <f t="shared" si="5"/>
        <v>0</v>
      </c>
      <c r="J29" s="32">
        <f t="shared" si="6"/>
        <v>0</v>
      </c>
      <c r="K29" s="87"/>
    </row>
    <row r="30" spans="1:11" ht="30" x14ac:dyDescent="0.25">
      <c r="A30" s="75" t="s">
        <v>69</v>
      </c>
      <c r="B30" s="36" t="s">
        <v>420</v>
      </c>
      <c r="C30" s="58" t="s">
        <v>12</v>
      </c>
      <c r="D30" s="59" t="s">
        <v>421</v>
      </c>
      <c r="E30" s="19">
        <v>300</v>
      </c>
      <c r="F30" s="77"/>
      <c r="G30" s="97">
        <f t="shared" si="0"/>
        <v>0</v>
      </c>
      <c r="H30" s="31">
        <v>27</v>
      </c>
      <c r="I30" s="31">
        <f t="shared" si="5"/>
        <v>0</v>
      </c>
      <c r="J30" s="32">
        <f t="shared" si="6"/>
        <v>0</v>
      </c>
      <c r="K30" s="87"/>
    </row>
    <row r="31" spans="1:11" x14ac:dyDescent="0.25">
      <c r="A31" s="75" t="s">
        <v>71</v>
      </c>
      <c r="B31" s="36" t="s">
        <v>405</v>
      </c>
      <c r="C31" s="58" t="s">
        <v>12</v>
      </c>
      <c r="D31" s="59" t="s">
        <v>406</v>
      </c>
      <c r="E31" s="19">
        <v>1000</v>
      </c>
      <c r="F31" s="20"/>
      <c r="G31" s="97">
        <f t="shared" si="0"/>
        <v>0</v>
      </c>
      <c r="H31" s="31">
        <v>27</v>
      </c>
      <c r="I31" s="31">
        <f t="shared" si="5"/>
        <v>0</v>
      </c>
      <c r="J31" s="32">
        <f t="shared" si="6"/>
        <v>0</v>
      </c>
      <c r="K31" s="87"/>
    </row>
    <row r="32" spans="1:11" x14ac:dyDescent="0.25">
      <c r="A32" s="75" t="s">
        <v>73</v>
      </c>
      <c r="B32" s="36" t="s">
        <v>405</v>
      </c>
      <c r="C32" s="58" t="s">
        <v>12</v>
      </c>
      <c r="D32" s="59" t="s">
        <v>469</v>
      </c>
      <c r="E32" s="19">
        <v>750</v>
      </c>
      <c r="F32" s="20"/>
      <c r="G32" s="97">
        <f t="shared" si="0"/>
        <v>0</v>
      </c>
      <c r="H32" s="31">
        <v>27</v>
      </c>
      <c r="I32" s="31">
        <f t="shared" si="5"/>
        <v>0</v>
      </c>
      <c r="J32" s="32">
        <f t="shared" si="6"/>
        <v>0</v>
      </c>
      <c r="K32" s="87"/>
    </row>
    <row r="33" spans="1:11" x14ac:dyDescent="0.25">
      <c r="A33" s="75" t="s">
        <v>75</v>
      </c>
      <c r="B33" s="36" t="s">
        <v>434</v>
      </c>
      <c r="C33" s="58" t="s">
        <v>12</v>
      </c>
      <c r="D33" s="59" t="s">
        <v>435</v>
      </c>
      <c r="E33" s="19">
        <v>187.5</v>
      </c>
      <c r="F33" s="20"/>
      <c r="G33" s="97">
        <f t="shared" si="0"/>
        <v>0</v>
      </c>
      <c r="H33" s="31">
        <v>27</v>
      </c>
      <c r="I33" s="31">
        <f t="shared" si="5"/>
        <v>0</v>
      </c>
      <c r="J33" s="32">
        <f t="shared" si="6"/>
        <v>0</v>
      </c>
      <c r="K33" s="87"/>
    </row>
    <row r="34" spans="1:11" x14ac:dyDescent="0.25">
      <c r="A34" s="75" t="s">
        <v>77</v>
      </c>
      <c r="B34" s="78" t="s">
        <v>407</v>
      </c>
      <c r="C34" s="79" t="s">
        <v>12</v>
      </c>
      <c r="D34" s="80" t="s">
        <v>574</v>
      </c>
      <c r="E34" s="116">
        <v>150</v>
      </c>
      <c r="F34" s="20"/>
      <c r="G34" s="97">
        <f t="shared" si="0"/>
        <v>0</v>
      </c>
      <c r="H34" s="31">
        <v>27</v>
      </c>
      <c r="I34" s="31">
        <f t="shared" si="5"/>
        <v>0</v>
      </c>
      <c r="J34" s="32">
        <f t="shared" si="6"/>
        <v>0</v>
      </c>
      <c r="K34" s="87"/>
    </row>
    <row r="35" spans="1:11" x14ac:dyDescent="0.25">
      <c r="A35" s="75" t="s">
        <v>79</v>
      </c>
      <c r="B35" s="36" t="s">
        <v>409</v>
      </c>
      <c r="C35" s="58" t="s">
        <v>15</v>
      </c>
      <c r="D35" s="59" t="s">
        <v>410</v>
      </c>
      <c r="E35" s="19">
        <v>200</v>
      </c>
      <c r="F35" s="20"/>
      <c r="G35" s="97">
        <f t="shared" si="0"/>
        <v>0</v>
      </c>
      <c r="H35" s="31">
        <v>27</v>
      </c>
      <c r="I35" s="31">
        <f t="shared" si="5"/>
        <v>0</v>
      </c>
      <c r="J35" s="32">
        <f t="shared" si="6"/>
        <v>0</v>
      </c>
      <c r="K35" s="87"/>
    </row>
    <row r="36" spans="1:11" ht="15" customHeight="1" x14ac:dyDescent="0.25">
      <c r="A36" s="75" t="s">
        <v>81</v>
      </c>
      <c r="B36" s="36" t="s">
        <v>409</v>
      </c>
      <c r="C36" s="58" t="s">
        <v>15</v>
      </c>
      <c r="D36" s="59" t="s">
        <v>411</v>
      </c>
      <c r="E36" s="19">
        <v>5000</v>
      </c>
      <c r="F36" s="20"/>
      <c r="G36" s="97">
        <f t="shared" si="0"/>
        <v>0</v>
      </c>
      <c r="H36" s="31">
        <v>27</v>
      </c>
      <c r="I36" s="31">
        <f t="shared" si="5"/>
        <v>0</v>
      </c>
      <c r="J36" s="32">
        <f t="shared" si="6"/>
        <v>0</v>
      </c>
      <c r="K36" s="87"/>
    </row>
    <row r="37" spans="1:11" x14ac:dyDescent="0.25">
      <c r="A37" s="75" t="s">
        <v>83</v>
      </c>
      <c r="B37" s="36" t="s">
        <v>412</v>
      </c>
      <c r="C37" s="58" t="s">
        <v>12</v>
      </c>
      <c r="D37" s="59" t="s">
        <v>413</v>
      </c>
      <c r="E37" s="19">
        <v>500</v>
      </c>
      <c r="F37" s="20"/>
      <c r="G37" s="97">
        <f t="shared" si="0"/>
        <v>0</v>
      </c>
      <c r="H37" s="31">
        <v>27</v>
      </c>
      <c r="I37" s="31">
        <f t="shared" si="5"/>
        <v>0</v>
      </c>
      <c r="J37" s="32">
        <f t="shared" si="6"/>
        <v>0</v>
      </c>
      <c r="K37" s="87"/>
    </row>
    <row r="38" spans="1:11" x14ac:dyDescent="0.25">
      <c r="A38" s="75" t="s">
        <v>86</v>
      </c>
      <c r="B38" s="36" t="s">
        <v>412</v>
      </c>
      <c r="C38" s="58" t="s">
        <v>12</v>
      </c>
      <c r="D38" s="59" t="s">
        <v>436</v>
      </c>
      <c r="E38" s="19">
        <v>25</v>
      </c>
      <c r="F38" s="20"/>
      <c r="G38" s="97">
        <f t="shared" si="0"/>
        <v>0</v>
      </c>
      <c r="H38" s="31">
        <v>27</v>
      </c>
      <c r="I38" s="31">
        <f t="shared" si="5"/>
        <v>0</v>
      </c>
      <c r="J38" s="32">
        <f t="shared" si="6"/>
        <v>0</v>
      </c>
      <c r="K38" s="87"/>
    </row>
    <row r="39" spans="1:11" ht="30" x14ac:dyDescent="0.25">
      <c r="A39" s="75" t="s">
        <v>88</v>
      </c>
      <c r="B39" s="36" t="s">
        <v>412</v>
      </c>
      <c r="C39" s="58" t="s">
        <v>12</v>
      </c>
      <c r="D39" s="59" t="s">
        <v>427</v>
      </c>
      <c r="E39" s="19">
        <v>15</v>
      </c>
      <c r="F39" s="20"/>
      <c r="G39" s="97">
        <f t="shared" si="0"/>
        <v>0</v>
      </c>
      <c r="H39" s="31">
        <v>27</v>
      </c>
      <c r="I39" s="31">
        <f t="shared" si="5"/>
        <v>0</v>
      </c>
      <c r="J39" s="32">
        <f t="shared" si="6"/>
        <v>0</v>
      </c>
      <c r="K39" s="87"/>
    </row>
    <row r="40" spans="1:11" x14ac:dyDescent="0.25">
      <c r="A40" s="75" t="s">
        <v>90</v>
      </c>
      <c r="B40" s="36" t="s">
        <v>416</v>
      </c>
      <c r="C40" s="58" t="s">
        <v>726</v>
      </c>
      <c r="D40" s="59" t="s">
        <v>577</v>
      </c>
      <c r="E40" s="19">
        <v>2600</v>
      </c>
      <c r="F40" s="20"/>
      <c r="G40" s="97">
        <f t="shared" si="0"/>
        <v>0</v>
      </c>
      <c r="H40" s="31">
        <v>27</v>
      </c>
      <c r="I40" s="31">
        <f t="shared" si="5"/>
        <v>0</v>
      </c>
      <c r="J40" s="32">
        <f t="shared" si="6"/>
        <v>0</v>
      </c>
      <c r="K40" s="87"/>
    </row>
    <row r="41" spans="1:11" ht="30" x14ac:dyDescent="0.25">
      <c r="A41" s="75" t="s">
        <v>92</v>
      </c>
      <c r="B41" s="36" t="s">
        <v>416</v>
      </c>
      <c r="C41" s="58" t="s">
        <v>726</v>
      </c>
      <c r="D41" s="59" t="s">
        <v>744</v>
      </c>
      <c r="E41" s="19">
        <v>18250</v>
      </c>
      <c r="F41" s="20"/>
      <c r="G41" s="97">
        <f t="shared" si="0"/>
        <v>0</v>
      </c>
      <c r="H41" s="31">
        <v>27</v>
      </c>
      <c r="I41" s="31">
        <f t="shared" si="5"/>
        <v>0</v>
      </c>
      <c r="J41" s="32">
        <f t="shared" si="6"/>
        <v>0</v>
      </c>
      <c r="K41" s="87"/>
    </row>
    <row r="42" spans="1:11" ht="30" x14ac:dyDescent="0.25">
      <c r="A42" s="75" t="s">
        <v>94</v>
      </c>
      <c r="B42" s="36" t="s">
        <v>416</v>
      </c>
      <c r="C42" s="58" t="s">
        <v>15</v>
      </c>
      <c r="D42" s="59" t="s">
        <v>437</v>
      </c>
      <c r="E42" s="19">
        <v>7000</v>
      </c>
      <c r="F42" s="20"/>
      <c r="G42" s="97">
        <f t="shared" si="0"/>
        <v>0</v>
      </c>
      <c r="H42" s="31">
        <v>27</v>
      </c>
      <c r="I42" s="31">
        <f t="shared" si="5"/>
        <v>0</v>
      </c>
      <c r="J42" s="32">
        <f t="shared" si="6"/>
        <v>0</v>
      </c>
      <c r="K42" s="87"/>
    </row>
    <row r="43" spans="1:11" ht="30" x14ac:dyDescent="0.25">
      <c r="A43" s="75" t="s">
        <v>96</v>
      </c>
      <c r="B43" s="36" t="s">
        <v>416</v>
      </c>
      <c r="C43" s="58" t="s">
        <v>15</v>
      </c>
      <c r="D43" s="59" t="s">
        <v>425</v>
      </c>
      <c r="E43" s="19">
        <v>150</v>
      </c>
      <c r="F43" s="20"/>
      <c r="G43" s="97">
        <f t="shared" si="0"/>
        <v>0</v>
      </c>
      <c r="H43" s="31">
        <v>27</v>
      </c>
      <c r="I43" s="31">
        <f t="shared" si="5"/>
        <v>0</v>
      </c>
      <c r="J43" s="32">
        <f t="shared" si="6"/>
        <v>0</v>
      </c>
      <c r="K43" s="87"/>
    </row>
    <row r="44" spans="1:11" x14ac:dyDescent="0.25">
      <c r="A44" s="75" t="s">
        <v>99</v>
      </c>
      <c r="B44" s="36" t="s">
        <v>417</v>
      </c>
      <c r="C44" s="79" t="s">
        <v>726</v>
      </c>
      <c r="D44" s="59" t="s">
        <v>418</v>
      </c>
      <c r="E44" s="116">
        <v>2600</v>
      </c>
      <c r="F44" s="20"/>
      <c r="G44" s="97">
        <f t="shared" si="0"/>
        <v>0</v>
      </c>
      <c r="H44" s="31">
        <v>27</v>
      </c>
      <c r="I44" s="31">
        <f t="shared" si="5"/>
        <v>0</v>
      </c>
      <c r="J44" s="32">
        <f t="shared" si="6"/>
        <v>0</v>
      </c>
      <c r="K44" s="87"/>
    </row>
    <row r="45" spans="1:11" x14ac:dyDescent="0.25">
      <c r="A45" s="75" t="s">
        <v>102</v>
      </c>
      <c r="B45" s="36" t="s">
        <v>417</v>
      </c>
      <c r="C45" s="58" t="s">
        <v>15</v>
      </c>
      <c r="D45" s="59" t="s">
        <v>419</v>
      </c>
      <c r="E45" s="19">
        <v>4160</v>
      </c>
      <c r="F45" s="20"/>
      <c r="G45" s="97">
        <f t="shared" si="0"/>
        <v>0</v>
      </c>
      <c r="H45" s="31">
        <v>27</v>
      </c>
      <c r="I45" s="31">
        <f t="shared" si="5"/>
        <v>0</v>
      </c>
      <c r="J45" s="32">
        <f t="shared" si="6"/>
        <v>0</v>
      </c>
      <c r="K45" s="87"/>
    </row>
    <row r="46" spans="1:11" ht="30" x14ac:dyDescent="0.25">
      <c r="A46" s="75" t="s">
        <v>103</v>
      </c>
      <c r="B46" s="36" t="s">
        <v>417</v>
      </c>
      <c r="C46" s="58" t="s">
        <v>15</v>
      </c>
      <c r="D46" s="59" t="s">
        <v>426</v>
      </c>
      <c r="E46" s="19">
        <v>100</v>
      </c>
      <c r="F46" s="20"/>
      <c r="G46" s="97">
        <f t="shared" si="0"/>
        <v>0</v>
      </c>
      <c r="H46" s="31">
        <v>27</v>
      </c>
      <c r="I46" s="31">
        <f t="shared" si="5"/>
        <v>0</v>
      </c>
      <c r="J46" s="32">
        <f t="shared" si="6"/>
        <v>0</v>
      </c>
      <c r="K46" s="87"/>
    </row>
    <row r="47" spans="1:11" ht="30" x14ac:dyDescent="0.25">
      <c r="A47" s="75" t="s">
        <v>104</v>
      </c>
      <c r="B47" s="36" t="s">
        <v>414</v>
      </c>
      <c r="C47" s="58" t="s">
        <v>15</v>
      </c>
      <c r="D47" s="59" t="s">
        <v>575</v>
      </c>
      <c r="E47" s="19">
        <v>9000</v>
      </c>
      <c r="F47" s="20"/>
      <c r="G47" s="97">
        <f t="shared" si="0"/>
        <v>0</v>
      </c>
      <c r="H47" s="31">
        <v>27</v>
      </c>
      <c r="I47" s="31">
        <f t="shared" si="5"/>
        <v>0</v>
      </c>
      <c r="J47" s="32">
        <f t="shared" si="6"/>
        <v>0</v>
      </c>
      <c r="K47" s="87"/>
    </row>
    <row r="48" spans="1:11" x14ac:dyDescent="0.25">
      <c r="A48" s="75" t="s">
        <v>106</v>
      </c>
      <c r="B48" s="36" t="s">
        <v>414</v>
      </c>
      <c r="C48" s="58" t="s">
        <v>726</v>
      </c>
      <c r="D48" s="59" t="s">
        <v>415</v>
      </c>
      <c r="E48" s="19">
        <v>200</v>
      </c>
      <c r="F48" s="20"/>
      <c r="G48" s="97">
        <f t="shared" si="0"/>
        <v>0</v>
      </c>
      <c r="H48" s="31">
        <v>27</v>
      </c>
      <c r="I48" s="31">
        <f t="shared" si="5"/>
        <v>0</v>
      </c>
      <c r="J48" s="32">
        <f t="shared" si="6"/>
        <v>0</v>
      </c>
      <c r="K48" s="87"/>
    </row>
    <row r="49" spans="1:11" ht="30.75" thickBot="1" x14ac:dyDescent="0.3">
      <c r="A49" s="75" t="s">
        <v>107</v>
      </c>
      <c r="B49" s="113" t="s">
        <v>422</v>
      </c>
      <c r="C49" s="106" t="s">
        <v>15</v>
      </c>
      <c r="D49" s="135" t="s">
        <v>423</v>
      </c>
      <c r="E49" s="121">
        <v>4000</v>
      </c>
      <c r="F49" s="142"/>
      <c r="G49" s="98">
        <f t="shared" si="0"/>
        <v>0</v>
      </c>
      <c r="H49" s="49">
        <v>27</v>
      </c>
      <c r="I49" s="49">
        <f t="shared" si="5"/>
        <v>0</v>
      </c>
      <c r="J49" s="91">
        <f t="shared" si="6"/>
        <v>0</v>
      </c>
      <c r="K49" s="88"/>
    </row>
    <row r="50" spans="1:11" ht="16.5" thickTop="1" thickBot="1" x14ac:dyDescent="0.3">
      <c r="A50" s="174" t="s">
        <v>429</v>
      </c>
      <c r="B50" s="175"/>
      <c r="C50" s="175"/>
      <c r="D50" s="175"/>
      <c r="E50" s="175"/>
      <c r="F50" s="175"/>
      <c r="G50" s="29">
        <f>SUM(G3:G49)</f>
        <v>0</v>
      </c>
      <c r="H50" s="89"/>
      <c r="I50" s="89"/>
      <c r="J50" s="94">
        <f>SUM(J3:J49)</f>
        <v>0</v>
      </c>
      <c r="K50" s="90"/>
    </row>
    <row r="53" spans="1:11" x14ac:dyDescent="0.25">
      <c r="D53" s="104"/>
    </row>
  </sheetData>
  <sortState ref="B3:K49">
    <sortCondition ref="B3"/>
  </sortState>
  <mergeCells count="2">
    <mergeCell ref="A50:F50"/>
    <mergeCell ref="A1:K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workbookViewId="0">
      <selection activeCell="G70" sqref="G70"/>
    </sheetView>
  </sheetViews>
  <sheetFormatPr defaultRowHeight="15" x14ac:dyDescent="0.25"/>
  <cols>
    <col min="1" max="1" width="5.7109375" customWidth="1"/>
    <col min="2" max="2" width="39.7109375" customWidth="1"/>
    <col min="3" max="3" width="9.42578125" bestFit="1" customWidth="1"/>
    <col min="4" max="4" width="36.28515625" customWidth="1"/>
    <col min="5" max="5" width="9.7109375" style="105" customWidth="1"/>
    <col min="7" max="7" width="14.28515625" style="50" bestFit="1" customWidth="1"/>
    <col min="10" max="10" width="14.28515625" bestFit="1" customWidth="1"/>
    <col min="11" max="11" width="11.28515625" customWidth="1"/>
  </cols>
  <sheetData>
    <row r="1" spans="1:11" ht="15.75" thickBot="1" x14ac:dyDescent="0.3">
      <c r="A1" s="176" t="s">
        <v>490</v>
      </c>
      <c r="B1" s="177"/>
      <c r="C1" s="177"/>
      <c r="D1" s="177"/>
      <c r="E1" s="177"/>
      <c r="F1" s="177"/>
      <c r="G1" s="177"/>
      <c r="H1" s="177"/>
      <c r="I1" s="177"/>
      <c r="J1" s="177"/>
      <c r="K1" s="178"/>
    </row>
    <row r="2" spans="1:11" ht="39.75" thickBot="1" x14ac:dyDescent="0.3">
      <c r="A2" s="1"/>
      <c r="B2" s="2" t="s">
        <v>0</v>
      </c>
      <c r="C2" s="2" t="s">
        <v>1</v>
      </c>
      <c r="D2" s="2" t="s">
        <v>2</v>
      </c>
      <c r="E2" s="3" t="s">
        <v>3</v>
      </c>
      <c r="F2" s="3" t="s">
        <v>4</v>
      </c>
      <c r="G2" s="4" t="s">
        <v>5</v>
      </c>
      <c r="H2" s="5" t="s">
        <v>6</v>
      </c>
      <c r="I2" s="6" t="s">
        <v>7</v>
      </c>
      <c r="J2" s="7" t="s">
        <v>8</v>
      </c>
      <c r="K2" s="8" t="s">
        <v>9</v>
      </c>
    </row>
    <row r="3" spans="1:11" ht="15.75" thickTop="1" x14ac:dyDescent="0.25">
      <c r="A3" s="9" t="s">
        <v>10</v>
      </c>
      <c r="B3" s="10" t="s">
        <v>652</v>
      </c>
      <c r="C3" s="11" t="s">
        <v>12</v>
      </c>
      <c r="D3" s="11" t="s">
        <v>653</v>
      </c>
      <c r="E3" s="12">
        <v>1200</v>
      </c>
      <c r="F3" s="12"/>
      <c r="G3" s="12">
        <f>E3*F3</f>
        <v>0</v>
      </c>
      <c r="H3" s="31">
        <v>27</v>
      </c>
      <c r="I3" s="31">
        <f t="shared" ref="I3:I34" si="0">G3/100*H3</f>
        <v>0</v>
      </c>
      <c r="J3" s="32">
        <f t="shared" ref="J3:J34" si="1">G3+I3</f>
        <v>0</v>
      </c>
      <c r="K3" s="33"/>
    </row>
    <row r="4" spans="1:11" ht="30" x14ac:dyDescent="0.25">
      <c r="A4" s="9" t="s">
        <v>14</v>
      </c>
      <c r="B4" s="16" t="s">
        <v>609</v>
      </c>
      <c r="C4" s="17" t="s">
        <v>12</v>
      </c>
      <c r="D4" s="18" t="s">
        <v>610</v>
      </c>
      <c r="E4" s="19">
        <v>2500</v>
      </c>
      <c r="F4" s="12"/>
      <c r="G4" s="12">
        <f>E4*F4</f>
        <v>0</v>
      </c>
      <c r="H4" s="31">
        <v>27</v>
      </c>
      <c r="I4" s="31">
        <f t="shared" si="0"/>
        <v>0</v>
      </c>
      <c r="J4" s="32">
        <f t="shared" si="1"/>
        <v>0</v>
      </c>
      <c r="K4" s="156"/>
    </row>
    <row r="5" spans="1:11" x14ac:dyDescent="0.25">
      <c r="A5" s="9" t="s">
        <v>17</v>
      </c>
      <c r="B5" s="10" t="s">
        <v>11</v>
      </c>
      <c r="C5" s="11" t="s">
        <v>12</v>
      </c>
      <c r="D5" s="11" t="s">
        <v>608</v>
      </c>
      <c r="E5" s="12">
        <v>4000</v>
      </c>
      <c r="F5" s="12"/>
      <c r="G5" s="12">
        <f>E5*F5</f>
        <v>0</v>
      </c>
      <c r="H5" s="31">
        <v>27</v>
      </c>
      <c r="I5" s="31">
        <f t="shared" si="0"/>
        <v>0</v>
      </c>
      <c r="J5" s="32">
        <f t="shared" si="1"/>
        <v>0</v>
      </c>
      <c r="K5" s="154"/>
    </row>
    <row r="6" spans="1:11" ht="44.25" x14ac:dyDescent="0.25">
      <c r="A6" s="9" t="s">
        <v>19</v>
      </c>
      <c r="B6" s="10" t="s">
        <v>11</v>
      </c>
      <c r="C6" s="11" t="s">
        <v>12</v>
      </c>
      <c r="D6" s="18" t="s">
        <v>713</v>
      </c>
      <c r="E6" s="12">
        <v>3000</v>
      </c>
      <c r="F6" s="12"/>
      <c r="G6" s="12"/>
      <c r="H6" s="31">
        <v>27</v>
      </c>
      <c r="I6" s="31">
        <f t="shared" si="0"/>
        <v>0</v>
      </c>
      <c r="J6" s="32">
        <f t="shared" si="1"/>
        <v>0</v>
      </c>
      <c r="K6" s="37"/>
    </row>
    <row r="7" spans="1:11" ht="45" x14ac:dyDescent="0.25">
      <c r="A7" s="9" t="s">
        <v>21</v>
      </c>
      <c r="B7" s="16" t="s">
        <v>11</v>
      </c>
      <c r="C7" s="17" t="s">
        <v>15</v>
      </c>
      <c r="D7" s="18" t="s">
        <v>716</v>
      </c>
      <c r="E7" s="19">
        <v>2000</v>
      </c>
      <c r="F7" s="12"/>
      <c r="G7" s="12">
        <f t="shared" ref="G7:G38" si="2">E7*F7</f>
        <v>0</v>
      </c>
      <c r="H7" s="31">
        <v>27</v>
      </c>
      <c r="I7" s="31">
        <f t="shared" si="0"/>
        <v>0</v>
      </c>
      <c r="J7" s="32">
        <f t="shared" si="1"/>
        <v>0</v>
      </c>
      <c r="K7" s="37"/>
    </row>
    <row r="8" spans="1:11" x14ac:dyDescent="0.25">
      <c r="A8" s="9" t="s">
        <v>23</v>
      </c>
      <c r="B8" s="10" t="s">
        <v>11</v>
      </c>
      <c r="C8" s="11" t="s">
        <v>15</v>
      </c>
      <c r="D8" s="14" t="s">
        <v>16</v>
      </c>
      <c r="E8" s="12">
        <v>3000</v>
      </c>
      <c r="F8" s="12"/>
      <c r="G8" s="12">
        <f t="shared" si="2"/>
        <v>0</v>
      </c>
      <c r="H8" s="31">
        <v>27</v>
      </c>
      <c r="I8" s="31">
        <f t="shared" si="0"/>
        <v>0</v>
      </c>
      <c r="J8" s="32">
        <f t="shared" si="1"/>
        <v>0</v>
      </c>
      <c r="K8" s="35"/>
    </row>
    <row r="9" spans="1:11" x14ac:dyDescent="0.25">
      <c r="A9" s="9" t="s">
        <v>25</v>
      </c>
      <c r="B9" s="10" t="s">
        <v>11</v>
      </c>
      <c r="C9" s="11" t="s">
        <v>15</v>
      </c>
      <c r="D9" s="14" t="s">
        <v>18</v>
      </c>
      <c r="E9" s="12">
        <v>4000</v>
      </c>
      <c r="F9" s="12"/>
      <c r="G9" s="12">
        <f t="shared" si="2"/>
        <v>0</v>
      </c>
      <c r="H9" s="31">
        <v>27</v>
      </c>
      <c r="I9" s="31">
        <f t="shared" si="0"/>
        <v>0</v>
      </c>
      <c r="J9" s="32">
        <f t="shared" si="1"/>
        <v>0</v>
      </c>
      <c r="K9" s="35"/>
    </row>
    <row r="10" spans="1:11" ht="44.25" x14ac:dyDescent="0.25">
      <c r="A10" s="9" t="s">
        <v>27</v>
      </c>
      <c r="B10" s="10" t="s">
        <v>20</v>
      </c>
      <c r="C10" s="11" t="s">
        <v>12</v>
      </c>
      <c r="D10" s="18" t="s">
        <v>713</v>
      </c>
      <c r="E10" s="12">
        <v>3120</v>
      </c>
      <c r="F10" s="12"/>
      <c r="G10" s="12">
        <f t="shared" si="2"/>
        <v>0</v>
      </c>
      <c r="H10" s="31">
        <v>27</v>
      </c>
      <c r="I10" s="31">
        <f t="shared" si="0"/>
        <v>0</v>
      </c>
      <c r="J10" s="32">
        <f t="shared" si="1"/>
        <v>0</v>
      </c>
      <c r="K10" s="37"/>
    </row>
    <row r="11" spans="1:11" ht="30" x14ac:dyDescent="0.25">
      <c r="A11" s="9" t="s">
        <v>29</v>
      </c>
      <c r="B11" s="16" t="s">
        <v>20</v>
      </c>
      <c r="C11" s="17" t="s">
        <v>12</v>
      </c>
      <c r="D11" s="18" t="s">
        <v>101</v>
      </c>
      <c r="E11" s="19">
        <v>1000</v>
      </c>
      <c r="F11" s="12"/>
      <c r="G11" s="12">
        <f t="shared" si="2"/>
        <v>0</v>
      </c>
      <c r="H11" s="31">
        <v>27</v>
      </c>
      <c r="I11" s="31">
        <f t="shared" si="0"/>
        <v>0</v>
      </c>
      <c r="J11" s="32">
        <f t="shared" si="1"/>
        <v>0</v>
      </c>
      <c r="K11" s="37"/>
    </row>
    <row r="12" spans="1:11" ht="30" x14ac:dyDescent="0.25">
      <c r="A12" s="9" t="s">
        <v>31</v>
      </c>
      <c r="B12" s="16" t="s">
        <v>100</v>
      </c>
      <c r="C12" s="17" t="s">
        <v>15</v>
      </c>
      <c r="D12" s="18" t="s">
        <v>101</v>
      </c>
      <c r="E12" s="19">
        <v>1000</v>
      </c>
      <c r="F12" s="12"/>
      <c r="G12" s="12">
        <f t="shared" si="2"/>
        <v>0</v>
      </c>
      <c r="H12" s="31">
        <v>27</v>
      </c>
      <c r="I12" s="31">
        <f t="shared" si="0"/>
        <v>0</v>
      </c>
      <c r="J12" s="32">
        <f t="shared" si="1"/>
        <v>0</v>
      </c>
      <c r="K12" s="37"/>
    </row>
    <row r="13" spans="1:11" x14ac:dyDescent="0.25">
      <c r="A13" s="9" t="s">
        <v>34</v>
      </c>
      <c r="B13" s="16" t="s">
        <v>627</v>
      </c>
      <c r="C13" s="17" t="s">
        <v>12</v>
      </c>
      <c r="D13" s="18" t="s">
        <v>628</v>
      </c>
      <c r="E13" s="19">
        <v>200</v>
      </c>
      <c r="F13" s="12"/>
      <c r="G13" s="12">
        <f t="shared" si="2"/>
        <v>0</v>
      </c>
      <c r="H13" s="31">
        <v>27</v>
      </c>
      <c r="I13" s="31">
        <f t="shared" si="0"/>
        <v>0</v>
      </c>
      <c r="J13" s="32">
        <f t="shared" si="1"/>
        <v>0</v>
      </c>
      <c r="K13" s="155"/>
    </row>
    <row r="14" spans="1:11" ht="30" x14ac:dyDescent="0.25">
      <c r="A14" s="9" t="s">
        <v>37</v>
      </c>
      <c r="B14" s="10" t="s">
        <v>22</v>
      </c>
      <c r="C14" s="11" t="s">
        <v>12</v>
      </c>
      <c r="D14" s="18" t="s">
        <v>615</v>
      </c>
      <c r="E14" s="12">
        <v>300</v>
      </c>
      <c r="F14" s="12"/>
      <c r="G14" s="12">
        <f t="shared" si="2"/>
        <v>0</v>
      </c>
      <c r="H14" s="31">
        <v>27</v>
      </c>
      <c r="I14" s="31">
        <f t="shared" si="0"/>
        <v>0</v>
      </c>
      <c r="J14" s="32">
        <f t="shared" si="1"/>
        <v>0</v>
      </c>
      <c r="K14" s="35"/>
    </row>
    <row r="15" spans="1:11" ht="30" x14ac:dyDescent="0.25">
      <c r="A15" s="9" t="s">
        <v>40</v>
      </c>
      <c r="B15" s="10" t="s">
        <v>24</v>
      </c>
      <c r="C15" s="11" t="s">
        <v>12</v>
      </c>
      <c r="D15" s="14" t="s">
        <v>715</v>
      </c>
      <c r="E15" s="12">
        <v>800</v>
      </c>
      <c r="F15" s="12"/>
      <c r="G15" s="12">
        <f t="shared" si="2"/>
        <v>0</v>
      </c>
      <c r="H15" s="31">
        <v>27</v>
      </c>
      <c r="I15" s="31">
        <f t="shared" si="0"/>
        <v>0</v>
      </c>
      <c r="J15" s="32">
        <f t="shared" si="1"/>
        <v>0</v>
      </c>
      <c r="K15" s="37"/>
    </row>
    <row r="16" spans="1:11" x14ac:dyDescent="0.25">
      <c r="A16" s="9" t="s">
        <v>42</v>
      </c>
      <c r="B16" s="16" t="s">
        <v>632</v>
      </c>
      <c r="C16" s="17" t="s">
        <v>12</v>
      </c>
      <c r="D16" s="18" t="s">
        <v>633</v>
      </c>
      <c r="E16" s="19">
        <v>500</v>
      </c>
      <c r="F16" s="12"/>
      <c r="G16" s="12">
        <f t="shared" si="2"/>
        <v>0</v>
      </c>
      <c r="H16" s="31">
        <v>27</v>
      </c>
      <c r="I16" s="31">
        <f t="shared" si="0"/>
        <v>0</v>
      </c>
      <c r="J16" s="32">
        <f t="shared" si="1"/>
        <v>0</v>
      </c>
      <c r="K16" s="155"/>
    </row>
    <row r="17" spans="1:11" x14ac:dyDescent="0.25">
      <c r="A17" s="9" t="s">
        <v>44</v>
      </c>
      <c r="B17" s="15" t="s">
        <v>26</v>
      </c>
      <c r="C17" s="11" t="s">
        <v>12</v>
      </c>
      <c r="D17" s="11" t="s">
        <v>13</v>
      </c>
      <c r="E17" s="12">
        <v>1500</v>
      </c>
      <c r="F17" s="12"/>
      <c r="G17" s="12">
        <f t="shared" si="2"/>
        <v>0</v>
      </c>
      <c r="H17" s="31">
        <v>27</v>
      </c>
      <c r="I17" s="31">
        <f t="shared" si="0"/>
        <v>0</v>
      </c>
      <c r="J17" s="32">
        <f t="shared" si="1"/>
        <v>0</v>
      </c>
      <c r="K17" s="35"/>
    </row>
    <row r="18" spans="1:11" x14ac:dyDescent="0.25">
      <c r="A18" s="9" t="s">
        <v>46</v>
      </c>
      <c r="B18" s="15" t="s">
        <v>626</v>
      </c>
      <c r="C18" s="11" t="s">
        <v>12</v>
      </c>
      <c r="D18" s="11" t="s">
        <v>714</v>
      </c>
      <c r="E18" s="12">
        <v>150</v>
      </c>
      <c r="F18" s="12"/>
      <c r="G18" s="12">
        <f t="shared" si="2"/>
        <v>0</v>
      </c>
      <c r="H18" s="31">
        <v>27</v>
      </c>
      <c r="I18" s="31">
        <f t="shared" si="0"/>
        <v>0</v>
      </c>
      <c r="J18" s="32">
        <f t="shared" si="1"/>
        <v>0</v>
      </c>
      <c r="K18" s="37"/>
    </row>
    <row r="19" spans="1:11" x14ac:dyDescent="0.25">
      <c r="A19" s="9" t="s">
        <v>48</v>
      </c>
      <c r="B19" s="10" t="s">
        <v>28</v>
      </c>
      <c r="C19" s="11" t="s">
        <v>12</v>
      </c>
      <c r="D19" s="11" t="s">
        <v>654</v>
      </c>
      <c r="E19" s="12">
        <v>800</v>
      </c>
      <c r="F19" s="12"/>
      <c r="G19" s="12">
        <f t="shared" si="2"/>
        <v>0</v>
      </c>
      <c r="H19" s="31">
        <v>27</v>
      </c>
      <c r="I19" s="31">
        <f t="shared" si="0"/>
        <v>0</v>
      </c>
      <c r="J19" s="32">
        <f t="shared" si="1"/>
        <v>0</v>
      </c>
      <c r="K19" s="35"/>
    </row>
    <row r="20" spans="1:11" ht="30" x14ac:dyDescent="0.25">
      <c r="A20" s="9" t="s">
        <v>51</v>
      </c>
      <c r="B20" s="16" t="s">
        <v>611</v>
      </c>
      <c r="C20" s="17" t="s">
        <v>12</v>
      </c>
      <c r="D20" s="18" t="s">
        <v>612</v>
      </c>
      <c r="E20" s="19">
        <v>300</v>
      </c>
      <c r="F20" s="12"/>
      <c r="G20" s="12">
        <f t="shared" si="2"/>
        <v>0</v>
      </c>
      <c r="H20" s="31">
        <v>27</v>
      </c>
      <c r="I20" s="31">
        <f t="shared" si="0"/>
        <v>0</v>
      </c>
      <c r="J20" s="32">
        <f t="shared" si="1"/>
        <v>0</v>
      </c>
      <c r="K20" s="155"/>
    </row>
    <row r="21" spans="1:11" x14ac:dyDescent="0.25">
      <c r="A21" s="9" t="s">
        <v>54</v>
      </c>
      <c r="B21" s="10" t="s">
        <v>30</v>
      </c>
      <c r="C21" s="11" t="s">
        <v>12</v>
      </c>
      <c r="D21" s="11" t="s">
        <v>616</v>
      </c>
      <c r="E21" s="12">
        <v>300</v>
      </c>
      <c r="F21" s="12"/>
      <c r="G21" s="12">
        <f t="shared" si="2"/>
        <v>0</v>
      </c>
      <c r="H21" s="31">
        <v>27</v>
      </c>
      <c r="I21" s="31">
        <f t="shared" si="0"/>
        <v>0</v>
      </c>
      <c r="J21" s="32">
        <f t="shared" si="1"/>
        <v>0</v>
      </c>
      <c r="K21" s="35"/>
    </row>
    <row r="22" spans="1:11" x14ac:dyDescent="0.25">
      <c r="A22" s="9" t="s">
        <v>56</v>
      </c>
      <c r="B22" s="10" t="s">
        <v>32</v>
      </c>
      <c r="C22" s="11" t="s">
        <v>15</v>
      </c>
      <c r="D22" s="14" t="s">
        <v>33</v>
      </c>
      <c r="E22" s="12">
        <v>6000</v>
      </c>
      <c r="F22" s="12"/>
      <c r="G22" s="12">
        <f t="shared" si="2"/>
        <v>0</v>
      </c>
      <c r="H22" s="31">
        <v>27</v>
      </c>
      <c r="I22" s="31">
        <f t="shared" si="0"/>
        <v>0</v>
      </c>
      <c r="J22" s="32">
        <f t="shared" si="1"/>
        <v>0</v>
      </c>
      <c r="K22" s="35"/>
    </row>
    <row r="23" spans="1:11" ht="44.25" x14ac:dyDescent="0.25">
      <c r="A23" s="9" t="s">
        <v>58</v>
      </c>
      <c r="B23" s="16" t="s">
        <v>613</v>
      </c>
      <c r="C23" s="17" t="s">
        <v>12</v>
      </c>
      <c r="D23" s="18" t="s">
        <v>713</v>
      </c>
      <c r="E23" s="19">
        <v>600</v>
      </c>
      <c r="F23" s="12"/>
      <c r="G23" s="12">
        <f t="shared" si="2"/>
        <v>0</v>
      </c>
      <c r="H23" s="31">
        <v>27</v>
      </c>
      <c r="I23" s="31">
        <f t="shared" si="0"/>
        <v>0</v>
      </c>
      <c r="J23" s="32">
        <f t="shared" si="1"/>
        <v>0</v>
      </c>
      <c r="K23" s="37"/>
    </row>
    <row r="24" spans="1:11" x14ac:dyDescent="0.25">
      <c r="A24" s="9" t="s">
        <v>59</v>
      </c>
      <c r="B24" s="10" t="s">
        <v>620</v>
      </c>
      <c r="C24" s="11" t="s">
        <v>12</v>
      </c>
      <c r="D24" s="11" t="s">
        <v>621</v>
      </c>
      <c r="E24" s="12">
        <v>200</v>
      </c>
      <c r="F24" s="12"/>
      <c r="G24" s="12">
        <f t="shared" si="2"/>
        <v>0</v>
      </c>
      <c r="H24" s="31">
        <v>27</v>
      </c>
      <c r="I24" s="31">
        <f t="shared" si="0"/>
        <v>0</v>
      </c>
      <c r="J24" s="32">
        <f t="shared" si="1"/>
        <v>0</v>
      </c>
      <c r="K24" s="35"/>
    </row>
    <row r="25" spans="1:11" x14ac:dyDescent="0.25">
      <c r="A25" s="9" t="s">
        <v>61</v>
      </c>
      <c r="B25" s="10" t="s">
        <v>35</v>
      </c>
      <c r="C25" s="11" t="s">
        <v>12</v>
      </c>
      <c r="D25" s="11" t="s">
        <v>36</v>
      </c>
      <c r="E25" s="12">
        <v>400</v>
      </c>
      <c r="F25" s="12"/>
      <c r="G25" s="12">
        <f t="shared" si="2"/>
        <v>0</v>
      </c>
      <c r="H25" s="31">
        <v>27</v>
      </c>
      <c r="I25" s="31">
        <f t="shared" si="0"/>
        <v>0</v>
      </c>
      <c r="J25" s="32">
        <f t="shared" si="1"/>
        <v>0</v>
      </c>
      <c r="K25" s="35"/>
    </row>
    <row r="26" spans="1:11" ht="30" x14ac:dyDescent="0.25">
      <c r="A26" s="9" t="s">
        <v>63</v>
      </c>
      <c r="B26" s="10" t="s">
        <v>630</v>
      </c>
      <c r="C26" s="11" t="s">
        <v>12</v>
      </c>
      <c r="D26" s="14" t="s">
        <v>712</v>
      </c>
      <c r="E26" s="12">
        <v>1500</v>
      </c>
      <c r="F26" s="12"/>
      <c r="G26" s="12">
        <f t="shared" si="2"/>
        <v>0</v>
      </c>
      <c r="H26" s="31">
        <v>27</v>
      </c>
      <c r="I26" s="31">
        <f t="shared" si="0"/>
        <v>0</v>
      </c>
      <c r="J26" s="32">
        <f t="shared" si="1"/>
        <v>0</v>
      </c>
      <c r="K26" s="37"/>
    </row>
    <row r="27" spans="1:11" x14ac:dyDescent="0.25">
      <c r="A27" s="9" t="s">
        <v>65</v>
      </c>
      <c r="B27" s="10" t="s">
        <v>38</v>
      </c>
      <c r="C27" s="11" t="s">
        <v>12</v>
      </c>
      <c r="D27" s="14" t="s">
        <v>39</v>
      </c>
      <c r="E27" s="12">
        <v>800</v>
      </c>
      <c r="F27" s="12"/>
      <c r="G27" s="12">
        <f t="shared" si="2"/>
        <v>0</v>
      </c>
      <c r="H27" s="31">
        <v>27</v>
      </c>
      <c r="I27" s="31">
        <f t="shared" si="0"/>
        <v>0</v>
      </c>
      <c r="J27" s="32">
        <f t="shared" si="1"/>
        <v>0</v>
      </c>
      <c r="K27" s="35"/>
    </row>
    <row r="28" spans="1:11" ht="45" x14ac:dyDescent="0.25">
      <c r="A28" s="9" t="s">
        <v>67</v>
      </c>
      <c r="B28" s="10" t="s">
        <v>41</v>
      </c>
      <c r="C28" s="11" t="s">
        <v>12</v>
      </c>
      <c r="D28" s="14" t="s">
        <v>711</v>
      </c>
      <c r="E28" s="12">
        <v>150</v>
      </c>
      <c r="F28" s="12"/>
      <c r="G28" s="12">
        <f t="shared" si="2"/>
        <v>0</v>
      </c>
      <c r="H28" s="31">
        <v>27</v>
      </c>
      <c r="I28" s="31">
        <f t="shared" si="0"/>
        <v>0</v>
      </c>
      <c r="J28" s="32">
        <f t="shared" si="1"/>
        <v>0</v>
      </c>
      <c r="K28" s="37"/>
    </row>
    <row r="29" spans="1:11" ht="30" x14ac:dyDescent="0.25">
      <c r="A29" s="9" t="s">
        <v>68</v>
      </c>
      <c r="B29" s="10" t="s">
        <v>617</v>
      </c>
      <c r="C29" s="11" t="s">
        <v>12</v>
      </c>
      <c r="D29" s="14" t="s">
        <v>618</v>
      </c>
      <c r="E29" s="12">
        <v>150</v>
      </c>
      <c r="F29" s="12"/>
      <c r="G29" s="12">
        <f t="shared" si="2"/>
        <v>0</v>
      </c>
      <c r="H29" s="31">
        <v>27</v>
      </c>
      <c r="I29" s="31">
        <f t="shared" si="0"/>
        <v>0</v>
      </c>
      <c r="J29" s="32">
        <f t="shared" si="1"/>
        <v>0</v>
      </c>
      <c r="K29" s="35"/>
    </row>
    <row r="30" spans="1:11" x14ac:dyDescent="0.25">
      <c r="A30" s="9" t="s">
        <v>69</v>
      </c>
      <c r="B30" s="10" t="s">
        <v>629</v>
      </c>
      <c r="C30" s="11" t="s">
        <v>12</v>
      </c>
      <c r="D30" s="14" t="s">
        <v>710</v>
      </c>
      <c r="E30" s="12">
        <v>800</v>
      </c>
      <c r="F30" s="12"/>
      <c r="G30" s="12">
        <f t="shared" si="2"/>
        <v>0</v>
      </c>
      <c r="H30" s="31">
        <v>27</v>
      </c>
      <c r="I30" s="31">
        <f t="shared" si="0"/>
        <v>0</v>
      </c>
      <c r="J30" s="32">
        <f t="shared" si="1"/>
        <v>0</v>
      </c>
      <c r="K30" s="37"/>
    </row>
    <row r="31" spans="1:11" x14ac:dyDescent="0.25">
      <c r="A31" s="9" t="s">
        <v>71</v>
      </c>
      <c r="B31" s="16" t="s">
        <v>658</v>
      </c>
      <c r="C31" s="17" t="s">
        <v>12</v>
      </c>
      <c r="D31" s="18" t="s">
        <v>657</v>
      </c>
      <c r="E31" s="19">
        <v>150</v>
      </c>
      <c r="F31" s="12"/>
      <c r="G31" s="12">
        <f t="shared" si="2"/>
        <v>0</v>
      </c>
      <c r="H31" s="31">
        <v>27</v>
      </c>
      <c r="I31" s="31">
        <f t="shared" si="0"/>
        <v>0</v>
      </c>
      <c r="J31" s="32">
        <f t="shared" si="1"/>
        <v>0</v>
      </c>
      <c r="K31" s="155"/>
    </row>
    <row r="32" spans="1:11" ht="30" x14ac:dyDescent="0.25">
      <c r="A32" s="9" t="s">
        <v>73</v>
      </c>
      <c r="B32" s="10" t="s">
        <v>43</v>
      </c>
      <c r="C32" s="11" t="s">
        <v>15</v>
      </c>
      <c r="D32" s="14" t="s">
        <v>623</v>
      </c>
      <c r="E32" s="12">
        <v>1200</v>
      </c>
      <c r="F32" s="12"/>
      <c r="G32" s="12">
        <f t="shared" si="2"/>
        <v>0</v>
      </c>
      <c r="H32" s="31">
        <v>27</v>
      </c>
      <c r="I32" s="31">
        <f t="shared" si="0"/>
        <v>0</v>
      </c>
      <c r="J32" s="32">
        <f t="shared" si="1"/>
        <v>0</v>
      </c>
      <c r="K32" s="35"/>
    </row>
    <row r="33" spans="1:11" x14ac:dyDescent="0.25">
      <c r="A33" s="9" t="s">
        <v>75</v>
      </c>
      <c r="B33" s="10" t="s">
        <v>43</v>
      </c>
      <c r="C33" s="11" t="s">
        <v>12</v>
      </c>
      <c r="D33" s="11" t="s">
        <v>709</v>
      </c>
      <c r="E33" s="12">
        <v>400</v>
      </c>
      <c r="F33" s="12"/>
      <c r="G33" s="12">
        <f t="shared" si="2"/>
        <v>0</v>
      </c>
      <c r="H33" s="31">
        <v>27</v>
      </c>
      <c r="I33" s="31">
        <f t="shared" si="0"/>
        <v>0</v>
      </c>
      <c r="J33" s="32">
        <f t="shared" si="1"/>
        <v>0</v>
      </c>
      <c r="K33" s="37"/>
    </row>
    <row r="34" spans="1:11" x14ac:dyDescent="0.25">
      <c r="A34" s="9" t="s">
        <v>77</v>
      </c>
      <c r="B34" s="10" t="s">
        <v>625</v>
      </c>
      <c r="C34" s="11" t="s">
        <v>12</v>
      </c>
      <c r="D34" s="14" t="s">
        <v>624</v>
      </c>
      <c r="E34" s="12">
        <v>1200</v>
      </c>
      <c r="F34" s="12"/>
      <c r="G34" s="12">
        <f t="shared" si="2"/>
        <v>0</v>
      </c>
      <c r="H34" s="31">
        <v>27</v>
      </c>
      <c r="I34" s="31">
        <f t="shared" si="0"/>
        <v>0</v>
      </c>
      <c r="J34" s="32">
        <f t="shared" si="1"/>
        <v>0</v>
      </c>
      <c r="K34" s="35"/>
    </row>
    <row r="35" spans="1:11" ht="30" x14ac:dyDescent="0.25">
      <c r="A35" s="9" t="s">
        <v>79</v>
      </c>
      <c r="B35" s="10" t="s">
        <v>45</v>
      </c>
      <c r="C35" s="11" t="s">
        <v>12</v>
      </c>
      <c r="D35" s="14" t="s">
        <v>622</v>
      </c>
      <c r="E35" s="12">
        <v>300</v>
      </c>
      <c r="F35" s="12"/>
      <c r="G35" s="12">
        <f t="shared" si="2"/>
        <v>0</v>
      </c>
      <c r="H35" s="31">
        <v>27</v>
      </c>
      <c r="I35" s="31">
        <f t="shared" ref="I35:I66" si="3">G35/100*H35</f>
        <v>0</v>
      </c>
      <c r="J35" s="32">
        <f t="shared" ref="J35:J66" si="4">G35+I35</f>
        <v>0</v>
      </c>
      <c r="K35" s="35"/>
    </row>
    <row r="36" spans="1:11" x14ac:dyDescent="0.25">
      <c r="A36" s="9" t="s">
        <v>81</v>
      </c>
      <c r="B36" s="10" t="s">
        <v>47</v>
      </c>
      <c r="C36" s="11" t="s">
        <v>15</v>
      </c>
      <c r="D36" s="14" t="s">
        <v>18</v>
      </c>
      <c r="E36" s="12">
        <v>1000</v>
      </c>
      <c r="F36" s="12"/>
      <c r="G36" s="12">
        <f t="shared" si="2"/>
        <v>0</v>
      </c>
      <c r="H36" s="31">
        <v>27</v>
      </c>
      <c r="I36" s="31">
        <f t="shared" si="3"/>
        <v>0</v>
      </c>
      <c r="J36" s="32">
        <f t="shared" si="4"/>
        <v>0</v>
      </c>
      <c r="K36" s="35"/>
    </row>
    <row r="37" spans="1:11" ht="30" x14ac:dyDescent="0.25">
      <c r="A37" s="9" t="s">
        <v>83</v>
      </c>
      <c r="B37" s="10" t="s">
        <v>650</v>
      </c>
      <c r="C37" s="11" t="s">
        <v>12</v>
      </c>
      <c r="D37" s="14" t="s">
        <v>708</v>
      </c>
      <c r="E37" s="12">
        <v>600</v>
      </c>
      <c r="F37" s="12"/>
      <c r="G37" s="12">
        <f t="shared" si="2"/>
        <v>0</v>
      </c>
      <c r="H37" s="31">
        <v>27</v>
      </c>
      <c r="I37" s="31">
        <f t="shared" si="3"/>
        <v>0</v>
      </c>
      <c r="J37" s="32">
        <f t="shared" si="4"/>
        <v>0</v>
      </c>
      <c r="K37" s="37"/>
    </row>
    <row r="38" spans="1:11" x14ac:dyDescent="0.25">
      <c r="A38" s="9" t="s">
        <v>86</v>
      </c>
      <c r="B38" s="10" t="s">
        <v>49</v>
      </c>
      <c r="C38" s="11" t="s">
        <v>12</v>
      </c>
      <c r="D38" s="11" t="s">
        <v>50</v>
      </c>
      <c r="E38" s="12">
        <v>1000</v>
      </c>
      <c r="F38" s="12"/>
      <c r="G38" s="12">
        <f t="shared" si="2"/>
        <v>0</v>
      </c>
      <c r="H38" s="31">
        <v>27</v>
      </c>
      <c r="I38" s="31">
        <f t="shared" si="3"/>
        <v>0</v>
      </c>
      <c r="J38" s="32">
        <f t="shared" si="4"/>
        <v>0</v>
      </c>
      <c r="K38" s="35"/>
    </row>
    <row r="39" spans="1:11" x14ac:dyDescent="0.25">
      <c r="A39" s="9" t="s">
        <v>88</v>
      </c>
      <c r="B39" s="10" t="s">
        <v>52</v>
      </c>
      <c r="C39" s="11" t="s">
        <v>15</v>
      </c>
      <c r="D39" s="14" t="s">
        <v>53</v>
      </c>
      <c r="E39" s="12">
        <v>1000</v>
      </c>
      <c r="F39" s="12"/>
      <c r="G39" s="12">
        <f t="shared" ref="G39:G70" si="5">E39*F39</f>
        <v>0</v>
      </c>
      <c r="H39" s="31">
        <v>27</v>
      </c>
      <c r="I39" s="31">
        <f t="shared" si="3"/>
        <v>0</v>
      </c>
      <c r="J39" s="32">
        <f t="shared" si="4"/>
        <v>0</v>
      </c>
      <c r="K39" s="35"/>
    </row>
    <row r="40" spans="1:11" x14ac:dyDescent="0.25">
      <c r="A40" s="9" t="s">
        <v>90</v>
      </c>
      <c r="B40" s="10" t="s">
        <v>55</v>
      </c>
      <c r="C40" s="11" t="s">
        <v>12</v>
      </c>
      <c r="D40" s="11" t="s">
        <v>655</v>
      </c>
      <c r="E40" s="12">
        <v>200</v>
      </c>
      <c r="F40" s="12"/>
      <c r="G40" s="21">
        <f t="shared" si="5"/>
        <v>0</v>
      </c>
      <c r="H40" s="31">
        <v>27</v>
      </c>
      <c r="I40" s="31">
        <f t="shared" si="3"/>
        <v>0</v>
      </c>
      <c r="J40" s="32">
        <f t="shared" si="4"/>
        <v>0</v>
      </c>
      <c r="K40" s="35"/>
    </row>
    <row r="41" spans="1:11" x14ac:dyDescent="0.25">
      <c r="A41" s="9" t="s">
        <v>92</v>
      </c>
      <c r="B41" s="22" t="s">
        <v>57</v>
      </c>
      <c r="C41" s="23" t="s">
        <v>12</v>
      </c>
      <c r="D41" s="23" t="s">
        <v>619</v>
      </c>
      <c r="E41" s="24">
        <v>2000</v>
      </c>
      <c r="F41" s="76"/>
      <c r="G41" s="12">
        <f t="shared" si="5"/>
        <v>0</v>
      </c>
      <c r="H41" s="31">
        <v>27</v>
      </c>
      <c r="I41" s="31">
        <f t="shared" si="3"/>
        <v>0</v>
      </c>
      <c r="J41" s="32">
        <f t="shared" si="4"/>
        <v>0</v>
      </c>
      <c r="K41" s="35"/>
    </row>
    <row r="42" spans="1:11" ht="30" x14ac:dyDescent="0.25">
      <c r="A42" s="9" t="s">
        <v>94</v>
      </c>
      <c r="B42" s="16" t="s">
        <v>614</v>
      </c>
      <c r="C42" s="17" t="s">
        <v>12</v>
      </c>
      <c r="D42" s="18" t="s">
        <v>615</v>
      </c>
      <c r="E42" s="19">
        <v>300</v>
      </c>
      <c r="F42" s="12"/>
      <c r="G42" s="12">
        <f t="shared" si="5"/>
        <v>0</v>
      </c>
      <c r="H42" s="31">
        <v>27</v>
      </c>
      <c r="I42" s="31">
        <f t="shared" si="3"/>
        <v>0</v>
      </c>
      <c r="J42" s="32">
        <f t="shared" si="4"/>
        <v>0</v>
      </c>
      <c r="K42" s="155"/>
    </row>
    <row r="43" spans="1:11" x14ac:dyDescent="0.25">
      <c r="A43" s="9" t="s">
        <v>96</v>
      </c>
      <c r="B43" s="10" t="s">
        <v>656</v>
      </c>
      <c r="C43" s="11" t="s">
        <v>12</v>
      </c>
      <c r="D43" s="11" t="s">
        <v>657</v>
      </c>
      <c r="E43" s="12">
        <v>200</v>
      </c>
      <c r="F43" s="12"/>
      <c r="G43" s="12">
        <f t="shared" si="5"/>
        <v>0</v>
      </c>
      <c r="H43" s="31">
        <v>27</v>
      </c>
      <c r="I43" s="31">
        <f t="shared" si="3"/>
        <v>0</v>
      </c>
      <c r="J43" s="32">
        <f t="shared" si="4"/>
        <v>0</v>
      </c>
      <c r="K43" s="35"/>
    </row>
    <row r="44" spans="1:11" ht="30" x14ac:dyDescent="0.25">
      <c r="A44" s="9" t="s">
        <v>99</v>
      </c>
      <c r="B44" s="10" t="s">
        <v>60</v>
      </c>
      <c r="C44" s="11" t="s">
        <v>12</v>
      </c>
      <c r="D44" s="14" t="s">
        <v>707</v>
      </c>
      <c r="E44" s="12">
        <v>800</v>
      </c>
      <c r="F44" s="12"/>
      <c r="G44" s="12">
        <f t="shared" si="5"/>
        <v>0</v>
      </c>
      <c r="H44" s="31">
        <v>27</v>
      </c>
      <c r="I44" s="31">
        <f t="shared" si="3"/>
        <v>0</v>
      </c>
      <c r="J44" s="32">
        <f t="shared" si="4"/>
        <v>0</v>
      </c>
      <c r="K44" s="37"/>
    </row>
    <row r="45" spans="1:11" x14ac:dyDescent="0.25">
      <c r="A45" s="9" t="s">
        <v>102</v>
      </c>
      <c r="B45" s="16" t="s">
        <v>62</v>
      </c>
      <c r="C45" s="17" t="s">
        <v>15</v>
      </c>
      <c r="D45" s="18" t="s">
        <v>33</v>
      </c>
      <c r="E45" s="19">
        <v>900</v>
      </c>
      <c r="F45" s="12"/>
      <c r="G45" s="12">
        <f t="shared" si="5"/>
        <v>0</v>
      </c>
      <c r="H45" s="31">
        <v>27</v>
      </c>
      <c r="I45" s="31">
        <f t="shared" si="3"/>
        <v>0</v>
      </c>
      <c r="J45" s="32">
        <f t="shared" si="4"/>
        <v>0</v>
      </c>
      <c r="K45" s="35"/>
    </row>
    <row r="46" spans="1:11" x14ac:dyDescent="0.25">
      <c r="A46" s="9" t="s">
        <v>103</v>
      </c>
      <c r="B46" s="10" t="s">
        <v>64</v>
      </c>
      <c r="C46" s="11" t="s">
        <v>12</v>
      </c>
      <c r="D46" s="11" t="s">
        <v>649</v>
      </c>
      <c r="E46" s="12">
        <v>1200</v>
      </c>
      <c r="F46" s="12"/>
      <c r="G46" s="12">
        <f t="shared" si="5"/>
        <v>0</v>
      </c>
      <c r="H46" s="31">
        <v>27</v>
      </c>
      <c r="I46" s="31">
        <f t="shared" si="3"/>
        <v>0</v>
      </c>
      <c r="J46" s="32">
        <f t="shared" si="4"/>
        <v>0</v>
      </c>
      <c r="K46" s="35"/>
    </row>
    <row r="47" spans="1:11" x14ac:dyDescent="0.25">
      <c r="A47" s="9" t="s">
        <v>104</v>
      </c>
      <c r="B47" s="10" t="s">
        <v>638</v>
      </c>
      <c r="C47" s="11" t="s">
        <v>15</v>
      </c>
      <c r="D47" s="14" t="s">
        <v>110</v>
      </c>
      <c r="E47" s="12">
        <v>900</v>
      </c>
      <c r="F47" s="12"/>
      <c r="G47" s="12">
        <f t="shared" si="5"/>
        <v>0</v>
      </c>
      <c r="H47" s="31">
        <v>27</v>
      </c>
      <c r="I47" s="31">
        <f t="shared" si="3"/>
        <v>0</v>
      </c>
      <c r="J47" s="32">
        <f t="shared" si="4"/>
        <v>0</v>
      </c>
      <c r="K47" s="35"/>
    </row>
    <row r="48" spans="1:11" x14ac:dyDescent="0.25">
      <c r="A48" s="9" t="s">
        <v>106</v>
      </c>
      <c r="B48" s="10" t="s">
        <v>66</v>
      </c>
      <c r="C48" s="11" t="s">
        <v>12</v>
      </c>
      <c r="D48" s="11" t="s">
        <v>143</v>
      </c>
      <c r="E48" s="12">
        <v>900</v>
      </c>
      <c r="F48" s="12"/>
      <c r="G48" s="12">
        <f t="shared" si="5"/>
        <v>0</v>
      </c>
      <c r="H48" s="31">
        <v>27</v>
      </c>
      <c r="I48" s="31">
        <f t="shared" si="3"/>
        <v>0</v>
      </c>
      <c r="J48" s="32">
        <f t="shared" si="4"/>
        <v>0</v>
      </c>
      <c r="K48" s="35"/>
    </row>
    <row r="49" spans="1:11" x14ac:dyDescent="0.25">
      <c r="A49" s="9" t="s">
        <v>107</v>
      </c>
      <c r="B49" s="10" t="s">
        <v>70</v>
      </c>
      <c r="C49" s="11" t="s">
        <v>12</v>
      </c>
      <c r="D49" s="11" t="s">
        <v>143</v>
      </c>
      <c r="E49" s="12">
        <v>1200</v>
      </c>
      <c r="F49" s="12"/>
      <c r="G49" s="12">
        <f t="shared" si="5"/>
        <v>0</v>
      </c>
      <c r="H49" s="31">
        <v>27</v>
      </c>
      <c r="I49" s="31">
        <f t="shared" si="3"/>
        <v>0</v>
      </c>
      <c r="J49" s="32">
        <f t="shared" si="4"/>
        <v>0</v>
      </c>
      <c r="K49" s="35"/>
    </row>
    <row r="50" spans="1:11" ht="30" x14ac:dyDescent="0.25">
      <c r="A50" s="9" t="s">
        <v>246</v>
      </c>
      <c r="B50" s="10" t="s">
        <v>636</v>
      </c>
      <c r="C50" s="11" t="s">
        <v>12</v>
      </c>
      <c r="D50" s="14" t="s">
        <v>637</v>
      </c>
      <c r="E50" s="12">
        <v>1500</v>
      </c>
      <c r="F50" s="12"/>
      <c r="G50" s="12">
        <f t="shared" si="5"/>
        <v>0</v>
      </c>
      <c r="H50" s="31">
        <v>27</v>
      </c>
      <c r="I50" s="31">
        <f t="shared" si="3"/>
        <v>0</v>
      </c>
      <c r="J50" s="32">
        <f t="shared" si="4"/>
        <v>0</v>
      </c>
      <c r="K50" s="35"/>
    </row>
    <row r="51" spans="1:11" x14ac:dyDescent="0.25">
      <c r="A51" s="9" t="s">
        <v>247</v>
      </c>
      <c r="B51" s="10" t="s">
        <v>72</v>
      </c>
      <c r="C51" s="11" t="s">
        <v>15</v>
      </c>
      <c r="D51" s="14" t="s">
        <v>53</v>
      </c>
      <c r="E51" s="12">
        <v>900</v>
      </c>
      <c r="F51" s="12"/>
      <c r="G51" s="12">
        <f t="shared" si="5"/>
        <v>0</v>
      </c>
      <c r="H51" s="31">
        <v>27</v>
      </c>
      <c r="I51" s="31">
        <f t="shared" si="3"/>
        <v>0</v>
      </c>
      <c r="J51" s="32">
        <f t="shared" si="4"/>
        <v>0</v>
      </c>
      <c r="K51" s="35"/>
    </row>
    <row r="52" spans="1:11" x14ac:dyDescent="0.25">
      <c r="A52" s="9" t="s">
        <v>249</v>
      </c>
      <c r="B52" s="10" t="s">
        <v>74</v>
      </c>
      <c r="C52" s="11" t="s">
        <v>12</v>
      </c>
      <c r="D52" s="11" t="s">
        <v>50</v>
      </c>
      <c r="E52" s="12">
        <v>250</v>
      </c>
      <c r="F52" s="12"/>
      <c r="G52" s="12">
        <f t="shared" si="5"/>
        <v>0</v>
      </c>
      <c r="H52" s="31">
        <v>27</v>
      </c>
      <c r="I52" s="31">
        <f t="shared" si="3"/>
        <v>0</v>
      </c>
      <c r="J52" s="32">
        <f t="shared" si="4"/>
        <v>0</v>
      </c>
      <c r="K52" s="35"/>
    </row>
    <row r="53" spans="1:11" ht="30" x14ac:dyDescent="0.25">
      <c r="A53" s="9" t="s">
        <v>252</v>
      </c>
      <c r="B53" s="10" t="s">
        <v>639</v>
      </c>
      <c r="C53" s="11" t="s">
        <v>12</v>
      </c>
      <c r="D53" s="14" t="s">
        <v>640</v>
      </c>
      <c r="E53" s="12">
        <v>3000</v>
      </c>
      <c r="F53" s="12"/>
      <c r="G53" s="12">
        <f t="shared" si="5"/>
        <v>0</v>
      </c>
      <c r="H53" s="31">
        <v>27</v>
      </c>
      <c r="I53" s="31">
        <f t="shared" si="3"/>
        <v>0</v>
      </c>
      <c r="J53" s="32">
        <f t="shared" si="4"/>
        <v>0</v>
      </c>
      <c r="K53" s="35"/>
    </row>
    <row r="54" spans="1:11" ht="30" x14ac:dyDescent="0.25">
      <c r="A54" s="9" t="s">
        <v>254</v>
      </c>
      <c r="B54" s="10" t="s">
        <v>641</v>
      </c>
      <c r="C54" s="11" t="s">
        <v>12</v>
      </c>
      <c r="D54" s="14" t="s">
        <v>642</v>
      </c>
      <c r="E54" s="12">
        <v>300</v>
      </c>
      <c r="F54" s="12"/>
      <c r="G54" s="12">
        <f t="shared" si="5"/>
        <v>0</v>
      </c>
      <c r="H54" s="31">
        <v>27</v>
      </c>
      <c r="I54" s="31">
        <f t="shared" si="3"/>
        <v>0</v>
      </c>
      <c r="J54" s="32">
        <f t="shared" si="4"/>
        <v>0</v>
      </c>
      <c r="K54" s="35"/>
    </row>
    <row r="55" spans="1:11" x14ac:dyDescent="0.25">
      <c r="A55" s="9" t="s">
        <v>256</v>
      </c>
      <c r="B55" s="10" t="s">
        <v>76</v>
      </c>
      <c r="C55" s="11" t="s">
        <v>12</v>
      </c>
      <c r="D55" s="11" t="s">
        <v>143</v>
      </c>
      <c r="E55" s="12">
        <v>500</v>
      </c>
      <c r="F55" s="12"/>
      <c r="G55" s="12">
        <f t="shared" si="5"/>
        <v>0</v>
      </c>
      <c r="H55" s="31">
        <v>27</v>
      </c>
      <c r="I55" s="31">
        <f t="shared" si="3"/>
        <v>0</v>
      </c>
      <c r="J55" s="32">
        <f t="shared" si="4"/>
        <v>0</v>
      </c>
      <c r="K55" s="35"/>
    </row>
    <row r="56" spans="1:11" x14ac:dyDescent="0.25">
      <c r="A56" s="9" t="s">
        <v>259</v>
      </c>
      <c r="B56" s="10" t="s">
        <v>78</v>
      </c>
      <c r="C56" s="11" t="s">
        <v>12</v>
      </c>
      <c r="D56" s="11" t="s">
        <v>143</v>
      </c>
      <c r="E56" s="12">
        <v>300</v>
      </c>
      <c r="F56" s="12"/>
      <c r="G56" s="12">
        <f t="shared" si="5"/>
        <v>0</v>
      </c>
      <c r="H56" s="31">
        <v>27</v>
      </c>
      <c r="I56" s="31">
        <f t="shared" si="3"/>
        <v>0</v>
      </c>
      <c r="J56" s="32">
        <f t="shared" si="4"/>
        <v>0</v>
      </c>
      <c r="K56" s="35"/>
    </row>
    <row r="57" spans="1:11" x14ac:dyDescent="0.25">
      <c r="A57" s="9" t="s">
        <v>262</v>
      </c>
      <c r="B57" s="10" t="s">
        <v>646</v>
      </c>
      <c r="C57" s="11" t="s">
        <v>12</v>
      </c>
      <c r="D57" s="11" t="s">
        <v>647</v>
      </c>
      <c r="E57" s="12">
        <v>300</v>
      </c>
      <c r="F57" s="12"/>
      <c r="G57" s="12">
        <f t="shared" si="5"/>
        <v>0</v>
      </c>
      <c r="H57" s="31">
        <v>27</v>
      </c>
      <c r="I57" s="31">
        <f t="shared" si="3"/>
        <v>0</v>
      </c>
      <c r="J57" s="32">
        <f t="shared" si="4"/>
        <v>0</v>
      </c>
      <c r="K57" s="35"/>
    </row>
    <row r="58" spans="1:11" x14ac:dyDescent="0.25">
      <c r="A58" s="9" t="s">
        <v>263</v>
      </c>
      <c r="B58" s="10" t="s">
        <v>80</v>
      </c>
      <c r="C58" s="11" t="s">
        <v>12</v>
      </c>
      <c r="D58" s="11" t="s">
        <v>631</v>
      </c>
      <c r="E58" s="12">
        <v>1500</v>
      </c>
      <c r="F58" s="12"/>
      <c r="G58" s="12">
        <f t="shared" si="5"/>
        <v>0</v>
      </c>
      <c r="H58" s="31">
        <v>27</v>
      </c>
      <c r="I58" s="31">
        <f t="shared" si="3"/>
        <v>0</v>
      </c>
      <c r="J58" s="32">
        <f t="shared" si="4"/>
        <v>0</v>
      </c>
      <c r="K58" s="35"/>
    </row>
    <row r="59" spans="1:11" ht="30" x14ac:dyDescent="0.25">
      <c r="A59" s="9" t="s">
        <v>265</v>
      </c>
      <c r="B59" s="16" t="s">
        <v>82</v>
      </c>
      <c r="C59" s="17" t="s">
        <v>15</v>
      </c>
      <c r="D59" s="18" t="s">
        <v>101</v>
      </c>
      <c r="E59" s="19">
        <v>200</v>
      </c>
      <c r="F59" s="12"/>
      <c r="G59" s="12">
        <f t="shared" si="5"/>
        <v>0</v>
      </c>
      <c r="H59" s="31">
        <v>27</v>
      </c>
      <c r="I59" s="31">
        <f t="shared" si="3"/>
        <v>0</v>
      </c>
      <c r="J59" s="32">
        <f t="shared" si="4"/>
        <v>0</v>
      </c>
      <c r="K59" s="37"/>
    </row>
    <row r="60" spans="1:11" x14ac:dyDescent="0.25">
      <c r="A60" s="9" t="s">
        <v>267</v>
      </c>
      <c r="B60" s="10" t="s">
        <v>82</v>
      </c>
      <c r="C60" s="11" t="s">
        <v>12</v>
      </c>
      <c r="D60" s="11" t="s">
        <v>643</v>
      </c>
      <c r="E60" s="12">
        <v>900</v>
      </c>
      <c r="F60" s="12"/>
      <c r="G60" s="12">
        <f t="shared" si="5"/>
        <v>0</v>
      </c>
      <c r="H60" s="31">
        <v>27</v>
      </c>
      <c r="I60" s="31">
        <f t="shared" si="3"/>
        <v>0</v>
      </c>
      <c r="J60" s="32">
        <f t="shared" si="4"/>
        <v>0</v>
      </c>
      <c r="K60" s="35"/>
    </row>
    <row r="61" spans="1:11" ht="30" x14ac:dyDescent="0.25">
      <c r="A61" s="9" t="s">
        <v>269</v>
      </c>
      <c r="B61" s="16" t="s">
        <v>108</v>
      </c>
      <c r="C61" s="17" t="s">
        <v>15</v>
      </c>
      <c r="D61" s="18" t="s">
        <v>101</v>
      </c>
      <c r="E61" s="19">
        <v>100</v>
      </c>
      <c r="F61" s="12"/>
      <c r="G61" s="12">
        <f t="shared" si="5"/>
        <v>0</v>
      </c>
      <c r="H61" s="31">
        <v>27</v>
      </c>
      <c r="I61" s="31">
        <f t="shared" si="3"/>
        <v>0</v>
      </c>
      <c r="J61" s="32">
        <f t="shared" si="4"/>
        <v>0</v>
      </c>
      <c r="K61" s="37"/>
    </row>
    <row r="62" spans="1:11" x14ac:dyDescent="0.25">
      <c r="A62" s="9" t="s">
        <v>271</v>
      </c>
      <c r="B62" s="10" t="s">
        <v>644</v>
      </c>
      <c r="C62" s="11" t="s">
        <v>12</v>
      </c>
      <c r="D62" s="11" t="s">
        <v>645</v>
      </c>
      <c r="E62" s="12">
        <v>900</v>
      </c>
      <c r="F62" s="12"/>
      <c r="G62" s="12">
        <f t="shared" si="5"/>
        <v>0</v>
      </c>
      <c r="H62" s="31">
        <v>27</v>
      </c>
      <c r="I62" s="31">
        <f t="shared" si="3"/>
        <v>0</v>
      </c>
      <c r="J62" s="32">
        <f t="shared" si="4"/>
        <v>0</v>
      </c>
      <c r="K62" s="35"/>
    </row>
    <row r="63" spans="1:11" x14ac:dyDescent="0.25">
      <c r="A63" s="9" t="s">
        <v>273</v>
      </c>
      <c r="B63" s="10" t="s">
        <v>84</v>
      </c>
      <c r="C63" s="11" t="s">
        <v>12</v>
      </c>
      <c r="D63" s="14" t="s">
        <v>85</v>
      </c>
      <c r="E63" s="12">
        <v>400</v>
      </c>
      <c r="F63" s="12"/>
      <c r="G63" s="12">
        <f t="shared" si="5"/>
        <v>0</v>
      </c>
      <c r="H63" s="31">
        <v>27</v>
      </c>
      <c r="I63" s="31">
        <f t="shared" si="3"/>
        <v>0</v>
      </c>
      <c r="J63" s="32">
        <f t="shared" si="4"/>
        <v>0</v>
      </c>
      <c r="K63" s="35"/>
    </row>
    <row r="64" spans="1:11" x14ac:dyDescent="0.25">
      <c r="A64" s="9" t="s">
        <v>275</v>
      </c>
      <c r="B64" s="10" t="s">
        <v>87</v>
      </c>
      <c r="C64" s="11" t="s">
        <v>12</v>
      </c>
      <c r="D64" s="11" t="s">
        <v>706</v>
      </c>
      <c r="E64" s="12">
        <v>500</v>
      </c>
      <c r="F64" s="12"/>
      <c r="G64" s="12">
        <f t="shared" si="5"/>
        <v>0</v>
      </c>
      <c r="H64" s="31">
        <v>27</v>
      </c>
      <c r="I64" s="31">
        <f t="shared" si="3"/>
        <v>0</v>
      </c>
      <c r="J64" s="32">
        <f t="shared" si="4"/>
        <v>0</v>
      </c>
      <c r="K64" s="37"/>
    </row>
    <row r="65" spans="1:11" x14ac:dyDescent="0.25">
      <c r="A65" s="9" t="s">
        <v>277</v>
      </c>
      <c r="B65" s="10" t="s">
        <v>634</v>
      </c>
      <c r="C65" s="11" t="s">
        <v>12</v>
      </c>
      <c r="D65" s="14" t="s">
        <v>635</v>
      </c>
      <c r="E65" s="12">
        <v>800</v>
      </c>
      <c r="F65" s="12"/>
      <c r="G65" s="12">
        <f t="shared" si="5"/>
        <v>0</v>
      </c>
      <c r="H65" s="31">
        <v>27</v>
      </c>
      <c r="I65" s="31">
        <f t="shared" si="3"/>
        <v>0</v>
      </c>
      <c r="J65" s="32">
        <f t="shared" si="4"/>
        <v>0</v>
      </c>
      <c r="K65" s="35"/>
    </row>
    <row r="66" spans="1:11" x14ac:dyDescent="0.25">
      <c r="A66" s="9" t="s">
        <v>279</v>
      </c>
      <c r="B66" s="10" t="s">
        <v>89</v>
      </c>
      <c r="C66" s="11" t="s">
        <v>12</v>
      </c>
      <c r="D66" s="11" t="s">
        <v>50</v>
      </c>
      <c r="E66" s="12">
        <v>200</v>
      </c>
      <c r="F66" s="20"/>
      <c r="G66" s="12">
        <f t="shared" si="5"/>
        <v>0</v>
      </c>
      <c r="H66" s="31">
        <v>27</v>
      </c>
      <c r="I66" s="31">
        <f t="shared" si="3"/>
        <v>0</v>
      </c>
      <c r="J66" s="32">
        <f t="shared" si="4"/>
        <v>0</v>
      </c>
      <c r="K66" s="35"/>
    </row>
    <row r="67" spans="1:11" x14ac:dyDescent="0.25">
      <c r="A67" s="9" t="s">
        <v>281</v>
      </c>
      <c r="B67" s="10" t="s">
        <v>91</v>
      </c>
      <c r="C67" s="11" t="s">
        <v>15</v>
      </c>
      <c r="D67" s="14" t="s">
        <v>53</v>
      </c>
      <c r="E67" s="12">
        <v>3000</v>
      </c>
      <c r="F67" s="20"/>
      <c r="G67" s="12">
        <f t="shared" si="5"/>
        <v>0</v>
      </c>
      <c r="H67" s="31">
        <v>27</v>
      </c>
      <c r="I67" s="31">
        <f t="shared" ref="I67:I73" si="6">G67/100*H67</f>
        <v>0</v>
      </c>
      <c r="J67" s="32">
        <f t="shared" ref="J67:J73" si="7">G67+I67</f>
        <v>0</v>
      </c>
      <c r="K67" s="35"/>
    </row>
    <row r="68" spans="1:11" ht="30" x14ac:dyDescent="0.25">
      <c r="A68" s="9" t="s">
        <v>283</v>
      </c>
      <c r="B68" s="16" t="s">
        <v>651</v>
      </c>
      <c r="C68" s="17" t="s">
        <v>12</v>
      </c>
      <c r="D68" s="18" t="s">
        <v>704</v>
      </c>
      <c r="E68" s="19">
        <v>500</v>
      </c>
      <c r="F68" s="12"/>
      <c r="G68" s="12">
        <f t="shared" si="5"/>
        <v>0</v>
      </c>
      <c r="H68" s="31">
        <v>27</v>
      </c>
      <c r="I68" s="31">
        <f t="shared" si="6"/>
        <v>0</v>
      </c>
      <c r="J68" s="32">
        <f t="shared" si="7"/>
        <v>0</v>
      </c>
      <c r="K68" s="37"/>
    </row>
    <row r="69" spans="1:11" ht="30" x14ac:dyDescent="0.25">
      <c r="A69" s="9" t="s">
        <v>285</v>
      </c>
      <c r="B69" s="16" t="s">
        <v>105</v>
      </c>
      <c r="C69" s="17" t="s">
        <v>15</v>
      </c>
      <c r="D69" s="18" t="s">
        <v>648</v>
      </c>
      <c r="E69" s="19">
        <v>2500</v>
      </c>
      <c r="F69" s="20"/>
      <c r="G69" s="12">
        <f t="shared" si="5"/>
        <v>0</v>
      </c>
      <c r="H69" s="31">
        <v>27</v>
      </c>
      <c r="I69" s="31">
        <f t="shared" si="6"/>
        <v>0</v>
      </c>
      <c r="J69" s="32">
        <f t="shared" si="7"/>
        <v>0</v>
      </c>
      <c r="K69" s="155"/>
    </row>
    <row r="70" spans="1:11" x14ac:dyDescent="0.25">
      <c r="A70" s="9" t="s">
        <v>287</v>
      </c>
      <c r="B70" s="10" t="s">
        <v>93</v>
      </c>
      <c r="C70" s="11" t="s">
        <v>12</v>
      </c>
      <c r="D70" s="11" t="s">
        <v>705</v>
      </c>
      <c r="E70" s="12">
        <v>600</v>
      </c>
      <c r="F70" s="20"/>
      <c r="G70" s="12">
        <f t="shared" si="5"/>
        <v>0</v>
      </c>
      <c r="H70" s="31">
        <v>27</v>
      </c>
      <c r="I70" s="31">
        <f t="shared" si="6"/>
        <v>0</v>
      </c>
      <c r="J70" s="32">
        <f t="shared" si="7"/>
        <v>0</v>
      </c>
      <c r="K70" s="37"/>
    </row>
    <row r="71" spans="1:11" x14ac:dyDescent="0.25">
      <c r="A71" s="9" t="s">
        <v>289</v>
      </c>
      <c r="B71" s="10" t="s">
        <v>95</v>
      </c>
      <c r="C71" s="11" t="s">
        <v>12</v>
      </c>
      <c r="D71" s="11" t="s">
        <v>143</v>
      </c>
      <c r="E71" s="12">
        <v>1500</v>
      </c>
      <c r="F71" s="20"/>
      <c r="G71" s="12">
        <f t="shared" ref="G71:G73" si="8">E71*F71</f>
        <v>0</v>
      </c>
      <c r="H71" s="31">
        <v>27</v>
      </c>
      <c r="I71" s="31">
        <f t="shared" si="6"/>
        <v>0</v>
      </c>
      <c r="J71" s="32">
        <f t="shared" si="7"/>
        <v>0</v>
      </c>
      <c r="K71" s="35"/>
    </row>
    <row r="72" spans="1:11" x14ac:dyDescent="0.25">
      <c r="A72" s="9" t="s">
        <v>291</v>
      </c>
      <c r="B72" s="10" t="s">
        <v>97</v>
      </c>
      <c r="C72" s="11" t="s">
        <v>12</v>
      </c>
      <c r="D72" s="14" t="s">
        <v>549</v>
      </c>
      <c r="E72" s="12">
        <v>100</v>
      </c>
      <c r="F72" s="20"/>
      <c r="G72" s="12">
        <f t="shared" si="8"/>
        <v>0</v>
      </c>
      <c r="H72" s="31">
        <v>27</v>
      </c>
      <c r="I72" s="31">
        <f t="shared" si="6"/>
        <v>0</v>
      </c>
      <c r="J72" s="32">
        <f t="shared" si="7"/>
        <v>0</v>
      </c>
      <c r="K72" s="35"/>
    </row>
    <row r="73" spans="1:11" ht="15.75" thickBot="1" x14ac:dyDescent="0.3">
      <c r="A73" s="143" t="s">
        <v>293</v>
      </c>
      <c r="B73" s="165" t="s">
        <v>97</v>
      </c>
      <c r="C73" s="166" t="s">
        <v>12</v>
      </c>
      <c r="D73" s="144" t="s">
        <v>98</v>
      </c>
      <c r="E73" s="112">
        <v>100</v>
      </c>
      <c r="F73" s="142"/>
      <c r="G73" s="112">
        <f t="shared" si="8"/>
        <v>0</v>
      </c>
      <c r="H73" s="152">
        <v>27</v>
      </c>
      <c r="I73" s="152">
        <f t="shared" si="6"/>
        <v>0</v>
      </c>
      <c r="J73" s="153">
        <f t="shared" si="7"/>
        <v>0</v>
      </c>
      <c r="K73" s="167"/>
    </row>
    <row r="74" spans="1:11" ht="16.5" thickTop="1" thickBot="1" x14ac:dyDescent="0.3">
      <c r="A74" s="179" t="s">
        <v>109</v>
      </c>
      <c r="B74" s="180"/>
      <c r="C74" s="180"/>
      <c r="D74" s="180"/>
      <c r="E74" s="180"/>
      <c r="F74" s="181"/>
      <c r="G74" s="146">
        <f>SUM(G3:G73)</f>
        <v>0</v>
      </c>
      <c r="H74" s="147"/>
      <c r="I74" s="148"/>
      <c r="J74" s="149">
        <f>SUM(J3:J73)</f>
        <v>0</v>
      </c>
      <c r="K74" s="150"/>
    </row>
  </sheetData>
  <sortState ref="B3:K73">
    <sortCondition ref="B3"/>
  </sortState>
  <mergeCells count="2">
    <mergeCell ref="A1:K1"/>
    <mergeCell ref="A74:F7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workbookViewId="0">
      <selection activeCell="D25" sqref="D25"/>
    </sheetView>
  </sheetViews>
  <sheetFormatPr defaultRowHeight="15" x14ac:dyDescent="0.25"/>
  <cols>
    <col min="2" max="2" width="21.5703125" bestFit="1" customWidth="1"/>
    <col min="4" max="4" width="33.7109375" customWidth="1"/>
    <col min="5" max="5" width="10.5703125" customWidth="1"/>
    <col min="7" max="7" width="14.28515625" style="50" bestFit="1" customWidth="1"/>
    <col min="10" max="10" width="14.28515625" style="50" bestFit="1" customWidth="1"/>
  </cols>
  <sheetData>
    <row r="1" spans="1:10" ht="15.75" thickBot="1" x14ac:dyDescent="0.3">
      <c r="A1" s="176" t="s">
        <v>489</v>
      </c>
      <c r="B1" s="182"/>
      <c r="C1" s="182"/>
      <c r="D1" s="182"/>
      <c r="E1" s="182"/>
      <c r="F1" s="182"/>
      <c r="G1" s="182"/>
      <c r="H1" s="182"/>
      <c r="I1" s="182"/>
      <c r="J1" s="183"/>
    </row>
    <row r="2" spans="1:10" ht="26.25" thickBot="1" x14ac:dyDescent="0.3">
      <c r="A2" s="38"/>
      <c r="B2" s="39" t="s">
        <v>0</v>
      </c>
      <c r="C2" s="39" t="s">
        <v>1</v>
      </c>
      <c r="D2" s="39" t="s">
        <v>2</v>
      </c>
      <c r="E2" s="40" t="s">
        <v>3</v>
      </c>
      <c r="F2" s="40" t="s">
        <v>4</v>
      </c>
      <c r="G2" s="51" t="s">
        <v>5</v>
      </c>
      <c r="H2" s="41" t="s">
        <v>6</v>
      </c>
      <c r="I2" s="42" t="s">
        <v>7</v>
      </c>
      <c r="J2" s="53" t="s">
        <v>8</v>
      </c>
    </row>
    <row r="3" spans="1:10" ht="15.75" thickTop="1" x14ac:dyDescent="0.25">
      <c r="A3" s="43" t="s">
        <v>10</v>
      </c>
      <c r="B3" s="44" t="s">
        <v>111</v>
      </c>
      <c r="C3" s="45" t="s">
        <v>12</v>
      </c>
      <c r="D3" s="46" t="s">
        <v>674</v>
      </c>
      <c r="E3" s="117">
        <v>300</v>
      </c>
      <c r="F3" s="44"/>
      <c r="G3" s="52">
        <f>(F3*E3)</f>
        <v>0</v>
      </c>
      <c r="H3" s="13">
        <v>27</v>
      </c>
      <c r="I3" s="31">
        <f>G3/100*H3</f>
        <v>0</v>
      </c>
      <c r="J3" s="54">
        <f>G3+I3</f>
        <v>0</v>
      </c>
    </row>
    <row r="4" spans="1:10" ht="30" x14ac:dyDescent="0.25">
      <c r="A4" s="43" t="s">
        <v>14</v>
      </c>
      <c r="B4" s="44" t="s">
        <v>698</v>
      </c>
      <c r="C4" s="45" t="s">
        <v>12</v>
      </c>
      <c r="D4" s="46" t="s">
        <v>699</v>
      </c>
      <c r="E4" s="117">
        <v>600</v>
      </c>
      <c r="F4" s="44"/>
      <c r="G4" s="52">
        <f t="shared" ref="G4:G68" si="0">(F4*E4)</f>
        <v>0</v>
      </c>
      <c r="H4" s="13">
        <v>27</v>
      </c>
      <c r="I4" s="31">
        <f t="shared" ref="I4:I68" si="1">G4/100*H4</f>
        <v>0</v>
      </c>
      <c r="J4" s="54">
        <f t="shared" ref="J4:J68" si="2">G4+I4</f>
        <v>0</v>
      </c>
    </row>
    <row r="5" spans="1:10" x14ac:dyDescent="0.25">
      <c r="A5" s="43" t="s">
        <v>17</v>
      </c>
      <c r="B5" s="44" t="s">
        <v>486</v>
      </c>
      <c r="C5" s="45" t="s">
        <v>12</v>
      </c>
      <c r="D5" s="46" t="s">
        <v>488</v>
      </c>
      <c r="E5" s="117">
        <v>30</v>
      </c>
      <c r="F5" s="44"/>
      <c r="G5" s="52">
        <f t="shared" si="0"/>
        <v>0</v>
      </c>
      <c r="H5" s="13">
        <v>27</v>
      </c>
      <c r="I5" s="31">
        <f t="shared" si="1"/>
        <v>0</v>
      </c>
      <c r="J5" s="54">
        <f t="shared" si="2"/>
        <v>0</v>
      </c>
    </row>
    <row r="6" spans="1:10" x14ac:dyDescent="0.25">
      <c r="A6" s="43" t="s">
        <v>19</v>
      </c>
      <c r="B6" s="44" t="s">
        <v>499</v>
      </c>
      <c r="C6" s="45" t="s">
        <v>12</v>
      </c>
      <c r="D6" s="46" t="s">
        <v>112</v>
      </c>
      <c r="E6" s="117">
        <v>1000</v>
      </c>
      <c r="F6" s="44"/>
      <c r="G6" s="52">
        <f t="shared" si="0"/>
        <v>0</v>
      </c>
      <c r="H6" s="13">
        <v>27</v>
      </c>
      <c r="I6" s="31">
        <f t="shared" si="1"/>
        <v>0</v>
      </c>
      <c r="J6" s="54">
        <f t="shared" si="2"/>
        <v>0</v>
      </c>
    </row>
    <row r="7" spans="1:10" x14ac:dyDescent="0.25">
      <c r="A7" s="43" t="s">
        <v>21</v>
      </c>
      <c r="B7" s="44" t="s">
        <v>504</v>
      </c>
      <c r="C7" s="45" t="s">
        <v>12</v>
      </c>
      <c r="D7" s="46" t="s">
        <v>693</v>
      </c>
      <c r="E7" s="117">
        <v>1200</v>
      </c>
      <c r="F7" s="44"/>
      <c r="G7" s="52">
        <f t="shared" si="0"/>
        <v>0</v>
      </c>
      <c r="H7" s="13">
        <v>27</v>
      </c>
      <c r="I7" s="31">
        <f t="shared" si="1"/>
        <v>0</v>
      </c>
      <c r="J7" s="54">
        <f t="shared" si="2"/>
        <v>0</v>
      </c>
    </row>
    <row r="8" spans="1:10" x14ac:dyDescent="0.25">
      <c r="A8" s="43" t="s">
        <v>23</v>
      </c>
      <c r="B8" s="44" t="s">
        <v>504</v>
      </c>
      <c r="C8" s="45" t="s">
        <v>12</v>
      </c>
      <c r="D8" s="46" t="s">
        <v>694</v>
      </c>
      <c r="E8" s="117">
        <v>500</v>
      </c>
      <c r="F8" s="44"/>
      <c r="G8" s="52">
        <f t="shared" si="0"/>
        <v>0</v>
      </c>
      <c r="H8" s="13">
        <v>27</v>
      </c>
      <c r="I8" s="31">
        <f t="shared" si="1"/>
        <v>0</v>
      </c>
      <c r="J8" s="54">
        <f t="shared" si="2"/>
        <v>0</v>
      </c>
    </row>
    <row r="9" spans="1:10" x14ac:dyDescent="0.25">
      <c r="A9" s="43" t="s">
        <v>25</v>
      </c>
      <c r="B9" s="44" t="s">
        <v>697</v>
      </c>
      <c r="C9" s="45" t="s">
        <v>12</v>
      </c>
      <c r="D9" s="46" t="s">
        <v>675</v>
      </c>
      <c r="E9" s="117">
        <v>400</v>
      </c>
      <c r="F9" s="44"/>
      <c r="G9" s="52">
        <f t="shared" si="0"/>
        <v>0</v>
      </c>
      <c r="H9" s="13">
        <v>27</v>
      </c>
      <c r="I9" s="31">
        <f t="shared" si="1"/>
        <v>0</v>
      </c>
      <c r="J9" s="54">
        <f t="shared" si="2"/>
        <v>0</v>
      </c>
    </row>
    <row r="10" spans="1:10" x14ac:dyDescent="0.25">
      <c r="A10" s="43" t="s">
        <v>27</v>
      </c>
      <c r="B10" s="44" t="s">
        <v>484</v>
      </c>
      <c r="C10" s="45" t="s">
        <v>12</v>
      </c>
      <c r="D10" s="46" t="s">
        <v>674</v>
      </c>
      <c r="E10" s="117">
        <v>400</v>
      </c>
      <c r="F10" s="44"/>
      <c r="G10" s="52">
        <f t="shared" si="0"/>
        <v>0</v>
      </c>
      <c r="H10" s="13">
        <v>27</v>
      </c>
      <c r="I10" s="31">
        <f t="shared" si="1"/>
        <v>0</v>
      </c>
      <c r="J10" s="54">
        <f t="shared" si="2"/>
        <v>0</v>
      </c>
    </row>
    <row r="11" spans="1:10" x14ac:dyDescent="0.25">
      <c r="A11" s="43" t="s">
        <v>29</v>
      </c>
      <c r="B11" s="44" t="s">
        <v>113</v>
      </c>
      <c r="C11" s="45" t="s">
        <v>12</v>
      </c>
      <c r="D11" s="46" t="s">
        <v>114</v>
      </c>
      <c r="E11" s="117">
        <v>200</v>
      </c>
      <c r="F11" s="44"/>
      <c r="G11" s="52">
        <f t="shared" si="0"/>
        <v>0</v>
      </c>
      <c r="H11" s="13">
        <v>27</v>
      </c>
      <c r="I11" s="31">
        <f t="shared" si="1"/>
        <v>0</v>
      </c>
      <c r="J11" s="54">
        <f t="shared" si="2"/>
        <v>0</v>
      </c>
    </row>
    <row r="12" spans="1:10" x14ac:dyDescent="0.25">
      <c r="A12" s="43" t="s">
        <v>31</v>
      </c>
      <c r="B12" s="44" t="s">
        <v>495</v>
      </c>
      <c r="C12" s="45" t="s">
        <v>12</v>
      </c>
      <c r="D12" s="46" t="s">
        <v>497</v>
      </c>
      <c r="E12" s="117">
        <v>200</v>
      </c>
      <c r="F12" s="44"/>
      <c r="G12" s="52">
        <f t="shared" si="0"/>
        <v>0</v>
      </c>
      <c r="H12" s="13">
        <v>27</v>
      </c>
      <c r="I12" s="31">
        <f t="shared" si="1"/>
        <v>0</v>
      </c>
      <c r="J12" s="54">
        <f t="shared" si="2"/>
        <v>0</v>
      </c>
    </row>
    <row r="13" spans="1:10" x14ac:dyDescent="0.25">
      <c r="A13" s="43" t="s">
        <v>34</v>
      </c>
      <c r="B13" s="44" t="s">
        <v>495</v>
      </c>
      <c r="C13" s="45" t="s">
        <v>12</v>
      </c>
      <c r="D13" s="46" t="s">
        <v>498</v>
      </c>
      <c r="E13" s="117">
        <v>600</v>
      </c>
      <c r="F13" s="44"/>
      <c r="G13" s="52">
        <f t="shared" si="0"/>
        <v>0</v>
      </c>
      <c r="H13" s="13">
        <v>27</v>
      </c>
      <c r="I13" s="31">
        <f t="shared" si="1"/>
        <v>0</v>
      </c>
      <c r="J13" s="54">
        <f t="shared" si="2"/>
        <v>0</v>
      </c>
    </row>
    <row r="14" spans="1:10" ht="30" x14ac:dyDescent="0.25">
      <c r="A14" s="43" t="s">
        <v>37</v>
      </c>
      <c r="B14" s="47" t="s">
        <v>115</v>
      </c>
      <c r="C14" s="45" t="s">
        <v>12</v>
      </c>
      <c r="D14" s="46" t="s">
        <v>143</v>
      </c>
      <c r="E14" s="117">
        <v>400</v>
      </c>
      <c r="F14" s="44"/>
      <c r="G14" s="52">
        <f t="shared" si="0"/>
        <v>0</v>
      </c>
      <c r="H14" s="13">
        <v>27</v>
      </c>
      <c r="I14" s="31">
        <f t="shared" si="1"/>
        <v>0</v>
      </c>
      <c r="J14" s="54">
        <f t="shared" si="2"/>
        <v>0</v>
      </c>
    </row>
    <row r="15" spans="1:10" x14ac:dyDescent="0.25">
      <c r="A15" s="43" t="s">
        <v>40</v>
      </c>
      <c r="B15" s="44" t="s">
        <v>116</v>
      </c>
      <c r="C15" s="45" t="s">
        <v>12</v>
      </c>
      <c r="D15" s="46" t="s">
        <v>687</v>
      </c>
      <c r="E15" s="117">
        <v>200</v>
      </c>
      <c r="F15" s="44"/>
      <c r="G15" s="52">
        <f t="shared" si="0"/>
        <v>0</v>
      </c>
      <c r="H15" s="13">
        <v>27</v>
      </c>
      <c r="I15" s="31">
        <f t="shared" si="1"/>
        <v>0</v>
      </c>
      <c r="J15" s="54">
        <f t="shared" si="2"/>
        <v>0</v>
      </c>
    </row>
    <row r="16" spans="1:10" x14ac:dyDescent="0.25">
      <c r="A16" s="43" t="s">
        <v>42</v>
      </c>
      <c r="B16" s="44" t="s">
        <v>117</v>
      </c>
      <c r="C16" s="45" t="s">
        <v>12</v>
      </c>
      <c r="D16" s="46" t="s">
        <v>683</v>
      </c>
      <c r="E16" s="117">
        <v>1200</v>
      </c>
      <c r="F16" s="44"/>
      <c r="G16" s="52">
        <f t="shared" si="0"/>
        <v>0</v>
      </c>
      <c r="H16" s="13">
        <v>27</v>
      </c>
      <c r="I16" s="31">
        <f t="shared" si="1"/>
        <v>0</v>
      </c>
      <c r="J16" s="54">
        <f t="shared" si="2"/>
        <v>0</v>
      </c>
    </row>
    <row r="17" spans="1:10" x14ac:dyDescent="0.25">
      <c r="A17" s="43" t="s">
        <v>44</v>
      </c>
      <c r="B17" s="44" t="s">
        <v>118</v>
      </c>
      <c r="C17" s="45" t="s">
        <v>12</v>
      </c>
      <c r="D17" s="46" t="s">
        <v>688</v>
      </c>
      <c r="E17" s="117">
        <v>500</v>
      </c>
      <c r="F17" s="44"/>
      <c r="G17" s="52">
        <f t="shared" si="0"/>
        <v>0</v>
      </c>
      <c r="H17" s="13">
        <v>27</v>
      </c>
      <c r="I17" s="31">
        <f t="shared" si="1"/>
        <v>0</v>
      </c>
      <c r="J17" s="54">
        <f t="shared" si="2"/>
        <v>0</v>
      </c>
    </row>
    <row r="18" spans="1:10" x14ac:dyDescent="0.25">
      <c r="A18" s="43" t="s">
        <v>46</v>
      </c>
      <c r="B18" s="44" t="s">
        <v>695</v>
      </c>
      <c r="C18" s="45" t="s">
        <v>12</v>
      </c>
      <c r="D18" s="46" t="s">
        <v>674</v>
      </c>
      <c r="E18" s="117">
        <v>800</v>
      </c>
      <c r="F18" s="44"/>
      <c r="G18" s="52">
        <f t="shared" si="0"/>
        <v>0</v>
      </c>
      <c r="H18" s="13">
        <v>27</v>
      </c>
      <c r="I18" s="31">
        <f t="shared" si="1"/>
        <v>0</v>
      </c>
      <c r="J18" s="54">
        <f t="shared" si="2"/>
        <v>0</v>
      </c>
    </row>
    <row r="19" spans="1:10" x14ac:dyDescent="0.25">
      <c r="A19" s="43" t="s">
        <v>48</v>
      </c>
      <c r="B19" s="44" t="s">
        <v>691</v>
      </c>
      <c r="C19" s="45" t="s">
        <v>12</v>
      </c>
      <c r="D19" s="46" t="s">
        <v>675</v>
      </c>
      <c r="E19" s="117">
        <v>350</v>
      </c>
      <c r="F19" s="44"/>
      <c r="G19" s="52">
        <f t="shared" si="0"/>
        <v>0</v>
      </c>
      <c r="H19" s="13">
        <v>27</v>
      </c>
      <c r="I19" s="31">
        <f t="shared" si="1"/>
        <v>0</v>
      </c>
      <c r="J19" s="54">
        <f t="shared" si="2"/>
        <v>0</v>
      </c>
    </row>
    <row r="20" spans="1:10" x14ac:dyDescent="0.25">
      <c r="A20" s="43" t="s">
        <v>51</v>
      </c>
      <c r="B20" s="44" t="s">
        <v>696</v>
      </c>
      <c r="C20" s="45" t="s">
        <v>12</v>
      </c>
      <c r="D20" s="46" t="s">
        <v>674</v>
      </c>
      <c r="E20" s="117">
        <v>400</v>
      </c>
      <c r="F20" s="44"/>
      <c r="G20" s="52">
        <f t="shared" si="0"/>
        <v>0</v>
      </c>
      <c r="H20" s="13">
        <v>27</v>
      </c>
      <c r="I20" s="31">
        <f t="shared" si="1"/>
        <v>0</v>
      </c>
      <c r="J20" s="54">
        <f t="shared" si="2"/>
        <v>0</v>
      </c>
    </row>
    <row r="21" spans="1:10" x14ac:dyDescent="0.25">
      <c r="A21" s="43" t="s">
        <v>54</v>
      </c>
      <c r="B21" s="44" t="s">
        <v>119</v>
      </c>
      <c r="C21" s="45" t="s">
        <v>12</v>
      </c>
      <c r="D21" s="46" t="s">
        <v>145</v>
      </c>
      <c r="E21" s="117">
        <v>200</v>
      </c>
      <c r="F21" s="44"/>
      <c r="G21" s="52">
        <f t="shared" si="0"/>
        <v>0</v>
      </c>
      <c r="H21" s="13">
        <v>27</v>
      </c>
      <c r="I21" s="31">
        <f t="shared" si="1"/>
        <v>0</v>
      </c>
      <c r="J21" s="54">
        <f t="shared" si="2"/>
        <v>0</v>
      </c>
    </row>
    <row r="22" spans="1:10" x14ac:dyDescent="0.25">
      <c r="A22" s="43" t="s">
        <v>56</v>
      </c>
      <c r="B22" s="44" t="s">
        <v>120</v>
      </c>
      <c r="C22" s="45" t="s">
        <v>15</v>
      </c>
      <c r="D22" s="46" t="s">
        <v>144</v>
      </c>
      <c r="E22" s="117">
        <v>40</v>
      </c>
      <c r="F22" s="44"/>
      <c r="G22" s="52">
        <f t="shared" si="0"/>
        <v>0</v>
      </c>
      <c r="H22" s="13">
        <v>27</v>
      </c>
      <c r="I22" s="31">
        <f t="shared" si="1"/>
        <v>0</v>
      </c>
      <c r="J22" s="54">
        <f t="shared" si="2"/>
        <v>0</v>
      </c>
    </row>
    <row r="23" spans="1:10" x14ac:dyDescent="0.25">
      <c r="A23" s="43" t="s">
        <v>58</v>
      </c>
      <c r="B23" s="44" t="s">
        <v>121</v>
      </c>
      <c r="C23" s="45" t="s">
        <v>12</v>
      </c>
      <c r="D23" s="46" t="s">
        <v>663</v>
      </c>
      <c r="E23" s="117">
        <v>1200</v>
      </c>
      <c r="F23" s="44"/>
      <c r="G23" s="52">
        <f t="shared" si="0"/>
        <v>0</v>
      </c>
      <c r="H23" s="13">
        <v>27</v>
      </c>
      <c r="I23" s="31">
        <f t="shared" si="1"/>
        <v>0</v>
      </c>
      <c r="J23" s="54">
        <f t="shared" si="2"/>
        <v>0</v>
      </c>
    </row>
    <row r="24" spans="1:10" x14ac:dyDescent="0.25">
      <c r="A24" s="43" t="s">
        <v>59</v>
      </c>
      <c r="B24" s="44" t="s">
        <v>121</v>
      </c>
      <c r="C24" s="45" t="s">
        <v>12</v>
      </c>
      <c r="D24" s="46" t="s">
        <v>678</v>
      </c>
      <c r="E24" s="117">
        <v>1200</v>
      </c>
      <c r="F24" s="44"/>
      <c r="G24" s="52">
        <f t="shared" si="0"/>
        <v>0</v>
      </c>
      <c r="H24" s="13">
        <v>27</v>
      </c>
      <c r="I24" s="31">
        <f t="shared" si="1"/>
        <v>0</v>
      </c>
      <c r="J24" s="54">
        <f t="shared" si="2"/>
        <v>0</v>
      </c>
    </row>
    <row r="25" spans="1:10" ht="30" x14ac:dyDescent="0.25">
      <c r="A25" s="43" t="s">
        <v>61</v>
      </c>
      <c r="B25" s="44" t="s">
        <v>121</v>
      </c>
      <c r="C25" s="45" t="s">
        <v>12</v>
      </c>
      <c r="D25" s="46" t="s">
        <v>679</v>
      </c>
      <c r="E25" s="117">
        <v>300</v>
      </c>
      <c r="F25" s="44"/>
      <c r="G25" s="52">
        <f t="shared" si="0"/>
        <v>0</v>
      </c>
      <c r="H25" s="13">
        <v>27</v>
      </c>
      <c r="I25" s="31">
        <f t="shared" si="1"/>
        <v>0</v>
      </c>
      <c r="J25" s="54">
        <f t="shared" si="2"/>
        <v>0</v>
      </c>
    </row>
    <row r="26" spans="1:10" x14ac:dyDescent="0.25">
      <c r="A26" s="43" t="s">
        <v>63</v>
      </c>
      <c r="B26" s="44" t="s">
        <v>122</v>
      </c>
      <c r="C26" s="45" t="s">
        <v>12</v>
      </c>
      <c r="D26" s="46" t="s">
        <v>680</v>
      </c>
      <c r="E26" s="117">
        <v>300</v>
      </c>
      <c r="F26" s="44"/>
      <c r="G26" s="52">
        <f t="shared" si="0"/>
        <v>0</v>
      </c>
      <c r="H26" s="13">
        <v>27</v>
      </c>
      <c r="I26" s="31">
        <f t="shared" si="1"/>
        <v>0</v>
      </c>
      <c r="J26" s="54">
        <f t="shared" si="2"/>
        <v>0</v>
      </c>
    </row>
    <row r="27" spans="1:10" x14ac:dyDescent="0.25">
      <c r="A27" s="43" t="s">
        <v>65</v>
      </c>
      <c r="B27" s="44" t="s">
        <v>700</v>
      </c>
      <c r="C27" s="45" t="s">
        <v>12</v>
      </c>
      <c r="D27" s="46" t="s">
        <v>701</v>
      </c>
      <c r="E27" s="117">
        <v>200</v>
      </c>
      <c r="F27" s="44"/>
      <c r="G27" s="52">
        <f t="shared" si="0"/>
        <v>0</v>
      </c>
      <c r="H27" s="13">
        <v>27</v>
      </c>
      <c r="I27" s="31">
        <f t="shared" si="1"/>
        <v>0</v>
      </c>
      <c r="J27" s="54">
        <f t="shared" si="2"/>
        <v>0</v>
      </c>
    </row>
    <row r="28" spans="1:10" ht="30" x14ac:dyDescent="0.25">
      <c r="A28" s="43" t="s">
        <v>67</v>
      </c>
      <c r="B28" s="44" t="s">
        <v>689</v>
      </c>
      <c r="C28" s="45"/>
      <c r="D28" s="46" t="s">
        <v>690</v>
      </c>
      <c r="E28" s="117">
        <v>200</v>
      </c>
      <c r="F28" s="44"/>
      <c r="G28" s="52">
        <f t="shared" si="0"/>
        <v>0</v>
      </c>
      <c r="H28" s="13">
        <v>27</v>
      </c>
      <c r="I28" s="31">
        <f t="shared" si="1"/>
        <v>0</v>
      </c>
      <c r="J28" s="54">
        <f t="shared" si="2"/>
        <v>0</v>
      </c>
    </row>
    <row r="29" spans="1:10" x14ac:dyDescent="0.25">
      <c r="A29" s="43" t="s">
        <v>68</v>
      </c>
      <c r="B29" s="44" t="s">
        <v>522</v>
      </c>
      <c r="C29" s="45" t="s">
        <v>12</v>
      </c>
      <c r="D29" s="46" t="s">
        <v>723</v>
      </c>
      <c r="E29" s="117">
        <v>200</v>
      </c>
      <c r="F29" s="44"/>
      <c r="G29" s="52">
        <f t="shared" si="0"/>
        <v>0</v>
      </c>
      <c r="H29" s="13">
        <v>27</v>
      </c>
      <c r="I29" s="31">
        <f t="shared" si="1"/>
        <v>0</v>
      </c>
      <c r="J29" s="54">
        <f t="shared" si="2"/>
        <v>0</v>
      </c>
    </row>
    <row r="30" spans="1:10" x14ac:dyDescent="0.25">
      <c r="A30" s="43" t="s">
        <v>69</v>
      </c>
      <c r="B30" s="44" t="s">
        <v>500</v>
      </c>
      <c r="C30" s="45" t="s">
        <v>12</v>
      </c>
      <c r="D30" s="46" t="s">
        <v>501</v>
      </c>
      <c r="E30" s="117">
        <v>300</v>
      </c>
      <c r="F30" s="44"/>
      <c r="G30" s="52">
        <f t="shared" si="0"/>
        <v>0</v>
      </c>
      <c r="H30" s="13">
        <v>27</v>
      </c>
      <c r="I30" s="31">
        <f t="shared" si="1"/>
        <v>0</v>
      </c>
      <c r="J30" s="54">
        <f t="shared" si="2"/>
        <v>0</v>
      </c>
    </row>
    <row r="31" spans="1:10" x14ac:dyDescent="0.25">
      <c r="A31" s="43" t="s">
        <v>71</v>
      </c>
      <c r="B31" s="44" t="s">
        <v>668</v>
      </c>
      <c r="C31" s="45" t="s">
        <v>12</v>
      </c>
      <c r="D31" s="46" t="s">
        <v>669</v>
      </c>
      <c r="E31" s="117">
        <v>600</v>
      </c>
      <c r="F31" s="44"/>
      <c r="G31" s="52">
        <f t="shared" si="0"/>
        <v>0</v>
      </c>
      <c r="H31" s="13">
        <v>27</v>
      </c>
      <c r="I31" s="31">
        <f t="shared" si="1"/>
        <v>0</v>
      </c>
      <c r="J31" s="54">
        <f t="shared" si="2"/>
        <v>0</v>
      </c>
    </row>
    <row r="32" spans="1:10" x14ac:dyDescent="0.25">
      <c r="A32" s="43" t="s">
        <v>73</v>
      </c>
      <c r="B32" s="44" t="s">
        <v>485</v>
      </c>
      <c r="C32" s="45" t="s">
        <v>12</v>
      </c>
      <c r="D32" s="46" t="s">
        <v>496</v>
      </c>
      <c r="E32" s="117">
        <v>100</v>
      </c>
      <c r="F32" s="44"/>
      <c r="G32" s="52">
        <f t="shared" si="0"/>
        <v>0</v>
      </c>
      <c r="H32" s="13">
        <v>27</v>
      </c>
      <c r="I32" s="31">
        <f t="shared" si="1"/>
        <v>0</v>
      </c>
      <c r="J32" s="54">
        <f t="shared" si="2"/>
        <v>0</v>
      </c>
    </row>
    <row r="33" spans="1:10" x14ac:dyDescent="0.25">
      <c r="A33" s="43" t="s">
        <v>75</v>
      </c>
      <c r="B33" s="44" t="s">
        <v>721</v>
      </c>
      <c r="C33" s="45" t="s">
        <v>12</v>
      </c>
      <c r="D33" s="46" t="s">
        <v>722</v>
      </c>
      <c r="E33" s="117">
        <v>500</v>
      </c>
      <c r="F33" s="44"/>
      <c r="G33" s="52">
        <f t="shared" si="0"/>
        <v>0</v>
      </c>
      <c r="H33" s="13">
        <v>27</v>
      </c>
      <c r="I33" s="31">
        <f t="shared" ref="I33" si="3">G33/100*H33</f>
        <v>0</v>
      </c>
      <c r="J33" s="54">
        <f t="shared" ref="J33" si="4">G33+I33</f>
        <v>0</v>
      </c>
    </row>
    <row r="34" spans="1:10" x14ac:dyDescent="0.25">
      <c r="A34" s="43" t="s">
        <v>77</v>
      </c>
      <c r="B34" s="44" t="s">
        <v>505</v>
      </c>
      <c r="C34" s="45" t="s">
        <v>12</v>
      </c>
      <c r="D34" s="46" t="s">
        <v>665</v>
      </c>
      <c r="E34" s="117">
        <v>1200</v>
      </c>
      <c r="F34" s="44"/>
      <c r="G34" s="52">
        <f t="shared" si="0"/>
        <v>0</v>
      </c>
      <c r="H34" s="13">
        <v>27</v>
      </c>
      <c r="I34" s="31">
        <f t="shared" si="1"/>
        <v>0</v>
      </c>
      <c r="J34" s="54">
        <f t="shared" si="2"/>
        <v>0</v>
      </c>
    </row>
    <row r="35" spans="1:10" x14ac:dyDescent="0.25">
      <c r="A35" s="43" t="s">
        <v>79</v>
      </c>
      <c r="B35" s="44" t="s">
        <v>505</v>
      </c>
      <c r="C35" s="45" t="s">
        <v>12</v>
      </c>
      <c r="D35" s="46" t="s">
        <v>664</v>
      </c>
      <c r="E35" s="117">
        <v>1200</v>
      </c>
      <c r="F35" s="44"/>
      <c r="G35" s="52">
        <f t="shared" si="0"/>
        <v>0</v>
      </c>
      <c r="H35" s="13">
        <v>27</v>
      </c>
      <c r="I35" s="31">
        <f t="shared" si="1"/>
        <v>0</v>
      </c>
      <c r="J35" s="54">
        <f t="shared" si="2"/>
        <v>0</v>
      </c>
    </row>
    <row r="36" spans="1:10" x14ac:dyDescent="0.25">
      <c r="A36" s="43" t="s">
        <v>81</v>
      </c>
      <c r="B36" s="44" t="s">
        <v>676</v>
      </c>
      <c r="C36" s="45" t="s">
        <v>12</v>
      </c>
      <c r="D36" s="46" t="s">
        <v>677</v>
      </c>
      <c r="E36" s="117">
        <v>900</v>
      </c>
      <c r="F36" s="44"/>
      <c r="G36" s="52">
        <f t="shared" si="0"/>
        <v>0</v>
      </c>
      <c r="H36" s="13">
        <v>27</v>
      </c>
      <c r="I36" s="31">
        <f t="shared" si="1"/>
        <v>0</v>
      </c>
      <c r="J36" s="54">
        <f t="shared" si="2"/>
        <v>0</v>
      </c>
    </row>
    <row r="37" spans="1:10" x14ac:dyDescent="0.25">
      <c r="A37" s="43" t="s">
        <v>83</v>
      </c>
      <c r="B37" s="44" t="s">
        <v>123</v>
      </c>
      <c r="C37" s="45" t="s">
        <v>12</v>
      </c>
      <c r="D37" s="46" t="s">
        <v>674</v>
      </c>
      <c r="E37" s="117">
        <v>150</v>
      </c>
      <c r="F37" s="44"/>
      <c r="G37" s="52">
        <f t="shared" si="0"/>
        <v>0</v>
      </c>
      <c r="H37" s="13">
        <v>27</v>
      </c>
      <c r="I37" s="31">
        <f t="shared" si="1"/>
        <v>0</v>
      </c>
      <c r="J37" s="54">
        <f t="shared" si="2"/>
        <v>0</v>
      </c>
    </row>
    <row r="38" spans="1:10" x14ac:dyDescent="0.25">
      <c r="A38" s="43" t="s">
        <v>86</v>
      </c>
      <c r="B38" s="44" t="s">
        <v>124</v>
      </c>
      <c r="C38" s="45" t="s">
        <v>12</v>
      </c>
      <c r="D38" s="46" t="s">
        <v>660</v>
      </c>
      <c r="E38" s="117">
        <v>250</v>
      </c>
      <c r="F38" s="44"/>
      <c r="G38" s="52">
        <f t="shared" si="0"/>
        <v>0</v>
      </c>
      <c r="H38" s="13">
        <v>27</v>
      </c>
      <c r="I38" s="31">
        <f t="shared" si="1"/>
        <v>0</v>
      </c>
      <c r="J38" s="54">
        <f t="shared" si="2"/>
        <v>0</v>
      </c>
    </row>
    <row r="39" spans="1:10" x14ac:dyDescent="0.25">
      <c r="A39" s="43" t="s">
        <v>88</v>
      </c>
      <c r="B39" s="44" t="s">
        <v>124</v>
      </c>
      <c r="C39" s="45" t="s">
        <v>12</v>
      </c>
      <c r="D39" s="46" t="s">
        <v>125</v>
      </c>
      <c r="E39" s="117">
        <v>500</v>
      </c>
      <c r="F39" s="44"/>
      <c r="G39" s="52">
        <f t="shared" si="0"/>
        <v>0</v>
      </c>
      <c r="H39" s="13">
        <v>27</v>
      </c>
      <c r="I39" s="31">
        <f t="shared" si="1"/>
        <v>0</v>
      </c>
      <c r="J39" s="54">
        <f t="shared" si="2"/>
        <v>0</v>
      </c>
    </row>
    <row r="40" spans="1:10" x14ac:dyDescent="0.25">
      <c r="A40" s="43" t="s">
        <v>90</v>
      </c>
      <c r="B40" s="44" t="s">
        <v>487</v>
      </c>
      <c r="C40" s="45" t="s">
        <v>12</v>
      </c>
      <c r="D40" s="46" t="s">
        <v>488</v>
      </c>
      <c r="E40" s="117">
        <v>10</v>
      </c>
      <c r="F40" s="44"/>
      <c r="G40" s="52">
        <f t="shared" si="0"/>
        <v>0</v>
      </c>
      <c r="H40" s="13">
        <v>27</v>
      </c>
      <c r="I40" s="31">
        <f t="shared" si="1"/>
        <v>0</v>
      </c>
      <c r="J40" s="54">
        <f t="shared" si="2"/>
        <v>0</v>
      </c>
    </row>
    <row r="41" spans="1:10" x14ac:dyDescent="0.25">
      <c r="A41" s="43" t="s">
        <v>92</v>
      </c>
      <c r="B41" s="44" t="s">
        <v>126</v>
      </c>
      <c r="C41" s="45" t="s">
        <v>12</v>
      </c>
      <c r="D41" s="46" t="s">
        <v>674</v>
      </c>
      <c r="E41" s="117">
        <v>250</v>
      </c>
      <c r="F41" s="44"/>
      <c r="G41" s="52">
        <f t="shared" si="0"/>
        <v>0</v>
      </c>
      <c r="H41" s="13">
        <v>27</v>
      </c>
      <c r="I41" s="31">
        <f t="shared" si="1"/>
        <v>0</v>
      </c>
      <c r="J41" s="54">
        <f t="shared" si="2"/>
        <v>0</v>
      </c>
    </row>
    <row r="42" spans="1:10" x14ac:dyDescent="0.25">
      <c r="A42" s="43" t="s">
        <v>94</v>
      </c>
      <c r="B42" s="44" t="s">
        <v>127</v>
      </c>
      <c r="C42" s="45" t="s">
        <v>12</v>
      </c>
      <c r="D42" s="46" t="s">
        <v>128</v>
      </c>
      <c r="E42" s="117">
        <v>900</v>
      </c>
      <c r="F42" s="44"/>
      <c r="G42" s="52">
        <f t="shared" si="0"/>
        <v>0</v>
      </c>
      <c r="H42" s="13">
        <v>27</v>
      </c>
      <c r="I42" s="31">
        <f t="shared" si="1"/>
        <v>0</v>
      </c>
      <c r="J42" s="54">
        <f t="shared" si="2"/>
        <v>0</v>
      </c>
    </row>
    <row r="43" spans="1:10" x14ac:dyDescent="0.25">
      <c r="A43" s="43" t="s">
        <v>96</v>
      </c>
      <c r="B43" s="44" t="s">
        <v>129</v>
      </c>
      <c r="C43" s="45" t="s">
        <v>12</v>
      </c>
      <c r="D43" s="46" t="s">
        <v>130</v>
      </c>
      <c r="E43" s="117">
        <v>200</v>
      </c>
      <c r="F43" s="44"/>
      <c r="G43" s="52">
        <f t="shared" si="0"/>
        <v>0</v>
      </c>
      <c r="H43" s="13">
        <v>27</v>
      </c>
      <c r="I43" s="31">
        <f t="shared" si="1"/>
        <v>0</v>
      </c>
      <c r="J43" s="54">
        <f t="shared" si="2"/>
        <v>0</v>
      </c>
    </row>
    <row r="44" spans="1:10" x14ac:dyDescent="0.25">
      <c r="A44" s="43" t="s">
        <v>99</v>
      </c>
      <c r="B44" s="44" t="s">
        <v>131</v>
      </c>
      <c r="C44" s="45" t="s">
        <v>12</v>
      </c>
      <c r="D44" s="46" t="s">
        <v>670</v>
      </c>
      <c r="E44" s="117">
        <v>300</v>
      </c>
      <c r="F44" s="44"/>
      <c r="G44" s="52">
        <f t="shared" si="0"/>
        <v>0</v>
      </c>
      <c r="H44" s="13">
        <v>27</v>
      </c>
      <c r="I44" s="31">
        <f t="shared" si="1"/>
        <v>0</v>
      </c>
      <c r="J44" s="54">
        <f t="shared" si="2"/>
        <v>0</v>
      </c>
    </row>
    <row r="45" spans="1:10" ht="30" x14ac:dyDescent="0.25">
      <c r="A45" s="43" t="s">
        <v>102</v>
      </c>
      <c r="B45" s="44" t="s">
        <v>132</v>
      </c>
      <c r="C45" s="45" t="s">
        <v>12</v>
      </c>
      <c r="D45" s="46" t="s">
        <v>667</v>
      </c>
      <c r="E45" s="117">
        <v>1400</v>
      </c>
      <c r="F45" s="44"/>
      <c r="G45" s="52">
        <f t="shared" si="0"/>
        <v>0</v>
      </c>
      <c r="H45" s="13">
        <v>27</v>
      </c>
      <c r="I45" s="31">
        <f t="shared" si="1"/>
        <v>0</v>
      </c>
      <c r="J45" s="54">
        <f t="shared" si="2"/>
        <v>0</v>
      </c>
    </row>
    <row r="46" spans="1:10" x14ac:dyDescent="0.25">
      <c r="A46" s="43" t="s">
        <v>103</v>
      </c>
      <c r="B46" s="44" t="s">
        <v>502</v>
      </c>
      <c r="C46" s="45" t="s">
        <v>12</v>
      </c>
      <c r="D46" s="46" t="s">
        <v>503</v>
      </c>
      <c r="E46" s="117">
        <v>50</v>
      </c>
      <c r="F46" s="44"/>
      <c r="G46" s="52">
        <f t="shared" si="0"/>
        <v>0</v>
      </c>
      <c r="H46" s="13">
        <v>27</v>
      </c>
      <c r="I46" s="31">
        <f t="shared" si="1"/>
        <v>0</v>
      </c>
      <c r="J46" s="54">
        <f t="shared" si="2"/>
        <v>0</v>
      </c>
    </row>
    <row r="47" spans="1:10" x14ac:dyDescent="0.25">
      <c r="A47" s="43" t="s">
        <v>104</v>
      </c>
      <c r="B47" s="44" t="s">
        <v>481</v>
      </c>
      <c r="C47" s="45" t="s">
        <v>12</v>
      </c>
      <c r="D47" s="46" t="s">
        <v>671</v>
      </c>
      <c r="E47" s="117">
        <v>1200</v>
      </c>
      <c r="F47" s="44"/>
      <c r="G47" s="52">
        <f t="shared" si="0"/>
        <v>0</v>
      </c>
      <c r="H47" s="13">
        <v>27</v>
      </c>
      <c r="I47" s="31">
        <f t="shared" si="1"/>
        <v>0</v>
      </c>
      <c r="J47" s="54">
        <f t="shared" si="2"/>
        <v>0</v>
      </c>
    </row>
    <row r="48" spans="1:10" x14ac:dyDescent="0.25">
      <c r="A48" s="43" t="s">
        <v>106</v>
      </c>
      <c r="B48" s="44" t="s">
        <v>481</v>
      </c>
      <c r="C48" s="45" t="s">
        <v>12</v>
      </c>
      <c r="D48" s="46" t="s">
        <v>482</v>
      </c>
      <c r="E48" s="117">
        <v>550</v>
      </c>
      <c r="F48" s="44"/>
      <c r="G48" s="52">
        <f t="shared" si="0"/>
        <v>0</v>
      </c>
      <c r="H48" s="13">
        <v>27</v>
      </c>
      <c r="I48" s="31">
        <f t="shared" si="1"/>
        <v>0</v>
      </c>
      <c r="J48" s="54">
        <f t="shared" si="2"/>
        <v>0</v>
      </c>
    </row>
    <row r="49" spans="1:10" x14ac:dyDescent="0.25">
      <c r="A49" s="43" t="s">
        <v>107</v>
      </c>
      <c r="B49" s="44" t="s">
        <v>481</v>
      </c>
      <c r="C49" s="45" t="s">
        <v>12</v>
      </c>
      <c r="D49" s="46" t="s">
        <v>483</v>
      </c>
      <c r="E49" s="117">
        <v>450</v>
      </c>
      <c r="F49" s="44"/>
      <c r="G49" s="52">
        <f t="shared" si="0"/>
        <v>0</v>
      </c>
      <c r="H49" s="13">
        <v>27</v>
      </c>
      <c r="I49" s="31">
        <f t="shared" si="1"/>
        <v>0</v>
      </c>
      <c r="J49" s="54">
        <f t="shared" si="2"/>
        <v>0</v>
      </c>
    </row>
    <row r="50" spans="1:10" ht="30" x14ac:dyDescent="0.25">
      <c r="A50" s="43" t="s">
        <v>246</v>
      </c>
      <c r="B50" s="44" t="s">
        <v>481</v>
      </c>
      <c r="C50" s="45" t="s">
        <v>12</v>
      </c>
      <c r="D50" s="46" t="s">
        <v>666</v>
      </c>
      <c r="E50" s="117">
        <v>450</v>
      </c>
      <c r="F50" s="44"/>
      <c r="G50" s="52">
        <f t="shared" si="0"/>
        <v>0</v>
      </c>
      <c r="H50" s="13">
        <v>27</v>
      </c>
      <c r="I50" s="31">
        <f t="shared" si="1"/>
        <v>0</v>
      </c>
      <c r="J50" s="54">
        <f t="shared" si="2"/>
        <v>0</v>
      </c>
    </row>
    <row r="51" spans="1:10" x14ac:dyDescent="0.25">
      <c r="A51" s="43" t="s">
        <v>247</v>
      </c>
      <c r="B51" s="44" t="s">
        <v>548</v>
      </c>
      <c r="C51" s="45" t="s">
        <v>12</v>
      </c>
      <c r="D51" s="46" t="s">
        <v>692</v>
      </c>
      <c r="E51" s="117">
        <v>300</v>
      </c>
      <c r="F51" s="44"/>
      <c r="G51" s="52">
        <f t="shared" si="0"/>
        <v>0</v>
      </c>
      <c r="H51" s="13">
        <v>27</v>
      </c>
      <c r="I51" s="31">
        <f t="shared" si="1"/>
        <v>0</v>
      </c>
      <c r="J51" s="54">
        <f t="shared" si="2"/>
        <v>0</v>
      </c>
    </row>
    <row r="52" spans="1:10" x14ac:dyDescent="0.25">
      <c r="A52" s="43" t="s">
        <v>249</v>
      </c>
      <c r="B52" s="48" t="s">
        <v>133</v>
      </c>
      <c r="C52" s="45" t="s">
        <v>12</v>
      </c>
      <c r="D52" s="46" t="s">
        <v>134</v>
      </c>
      <c r="E52" s="117">
        <v>200</v>
      </c>
      <c r="F52" s="44"/>
      <c r="G52" s="52">
        <f t="shared" si="0"/>
        <v>0</v>
      </c>
      <c r="H52" s="13">
        <v>27</v>
      </c>
      <c r="I52" s="31">
        <f t="shared" si="1"/>
        <v>0</v>
      </c>
      <c r="J52" s="54">
        <f t="shared" si="2"/>
        <v>0</v>
      </c>
    </row>
    <row r="53" spans="1:10" x14ac:dyDescent="0.25">
      <c r="A53" s="43" t="s">
        <v>252</v>
      </c>
      <c r="B53" s="44" t="s">
        <v>135</v>
      </c>
      <c r="C53" s="45" t="s">
        <v>12</v>
      </c>
      <c r="D53" s="46" t="s">
        <v>672</v>
      </c>
      <c r="E53" s="117">
        <v>600</v>
      </c>
      <c r="F53" s="44"/>
      <c r="G53" s="52">
        <f t="shared" si="0"/>
        <v>0</v>
      </c>
      <c r="H53" s="13">
        <v>27</v>
      </c>
      <c r="I53" s="31">
        <f t="shared" si="1"/>
        <v>0</v>
      </c>
      <c r="J53" s="54">
        <f t="shared" si="2"/>
        <v>0</v>
      </c>
    </row>
    <row r="54" spans="1:10" x14ac:dyDescent="0.25">
      <c r="A54" s="43" t="s">
        <v>254</v>
      </c>
      <c r="B54" s="44" t="s">
        <v>136</v>
      </c>
      <c r="C54" s="45" t="s">
        <v>12</v>
      </c>
      <c r="D54" s="46" t="s">
        <v>137</v>
      </c>
      <c r="E54" s="117">
        <v>50</v>
      </c>
      <c r="F54" s="44"/>
      <c r="G54" s="52">
        <f t="shared" si="0"/>
        <v>0</v>
      </c>
      <c r="H54" s="13">
        <v>27</v>
      </c>
      <c r="I54" s="31">
        <f t="shared" si="1"/>
        <v>0</v>
      </c>
      <c r="J54" s="54">
        <f t="shared" si="2"/>
        <v>0</v>
      </c>
    </row>
    <row r="55" spans="1:10" x14ac:dyDescent="0.25">
      <c r="A55" s="43" t="s">
        <v>256</v>
      </c>
      <c r="B55" s="44" t="s">
        <v>138</v>
      </c>
      <c r="C55" s="45" t="s">
        <v>12</v>
      </c>
      <c r="D55" s="46" t="s">
        <v>717</v>
      </c>
      <c r="E55" s="117">
        <v>250</v>
      </c>
      <c r="F55" s="44"/>
      <c r="G55" s="52">
        <f t="shared" si="0"/>
        <v>0</v>
      </c>
      <c r="H55" s="13">
        <v>27</v>
      </c>
      <c r="I55" s="31">
        <f t="shared" si="1"/>
        <v>0</v>
      </c>
      <c r="J55" s="54">
        <f t="shared" si="2"/>
        <v>0</v>
      </c>
    </row>
    <row r="56" spans="1:10" x14ac:dyDescent="0.25">
      <c r="A56" s="43" t="s">
        <v>259</v>
      </c>
      <c r="B56" s="44" t="s">
        <v>493</v>
      </c>
      <c r="C56" s="45" t="s">
        <v>12</v>
      </c>
      <c r="D56" s="46" t="s">
        <v>494</v>
      </c>
      <c r="E56" s="117">
        <v>200</v>
      </c>
      <c r="F56" s="44"/>
      <c r="G56" s="52">
        <f t="shared" si="0"/>
        <v>0</v>
      </c>
      <c r="H56" s="13">
        <v>27</v>
      </c>
      <c r="I56" s="31">
        <f t="shared" si="1"/>
        <v>0</v>
      </c>
      <c r="J56" s="54">
        <f t="shared" si="2"/>
        <v>0</v>
      </c>
    </row>
    <row r="57" spans="1:10" x14ac:dyDescent="0.25">
      <c r="A57" s="43" t="s">
        <v>262</v>
      </c>
      <c r="B57" s="44" t="s">
        <v>718</v>
      </c>
      <c r="C57" s="45" t="s">
        <v>12</v>
      </c>
      <c r="D57" s="46" t="s">
        <v>719</v>
      </c>
      <c r="E57" s="117">
        <v>100</v>
      </c>
      <c r="F57" s="44"/>
      <c r="G57" s="52">
        <f t="shared" si="0"/>
        <v>0</v>
      </c>
      <c r="H57" s="13">
        <v>27</v>
      </c>
      <c r="I57" s="31">
        <f t="shared" si="1"/>
        <v>0</v>
      </c>
      <c r="J57" s="54">
        <f t="shared" si="2"/>
        <v>0</v>
      </c>
    </row>
    <row r="58" spans="1:10" x14ac:dyDescent="0.25">
      <c r="A58" s="43" t="s">
        <v>263</v>
      </c>
      <c r="B58" s="44" t="s">
        <v>718</v>
      </c>
      <c r="C58" s="45" t="s">
        <v>12</v>
      </c>
      <c r="D58" s="46" t="s">
        <v>720</v>
      </c>
      <c r="E58" s="117">
        <v>450</v>
      </c>
      <c r="F58" s="44"/>
      <c r="G58" s="52">
        <f t="shared" si="0"/>
        <v>0</v>
      </c>
      <c r="H58" s="13">
        <v>27</v>
      </c>
      <c r="I58" s="31">
        <f t="shared" si="1"/>
        <v>0</v>
      </c>
      <c r="J58" s="54">
        <f t="shared" si="2"/>
        <v>0</v>
      </c>
    </row>
    <row r="59" spans="1:10" x14ac:dyDescent="0.25">
      <c r="A59" s="43" t="s">
        <v>265</v>
      </c>
      <c r="B59" s="44" t="s">
        <v>681</v>
      </c>
      <c r="C59" s="45" t="s">
        <v>12</v>
      </c>
      <c r="D59" s="46" t="s">
        <v>682</v>
      </c>
      <c r="E59" s="117">
        <v>300</v>
      </c>
      <c r="F59" s="44"/>
      <c r="G59" s="52">
        <f t="shared" si="0"/>
        <v>0</v>
      </c>
      <c r="H59" s="13">
        <v>27</v>
      </c>
      <c r="I59" s="31">
        <f t="shared" si="1"/>
        <v>0</v>
      </c>
      <c r="J59" s="54">
        <f t="shared" si="2"/>
        <v>0</v>
      </c>
    </row>
    <row r="60" spans="1:10" x14ac:dyDescent="0.25">
      <c r="A60" s="43" t="s">
        <v>267</v>
      </c>
      <c r="B60" s="44" t="s">
        <v>140</v>
      </c>
      <c r="C60" s="45" t="s">
        <v>12</v>
      </c>
      <c r="D60" s="46" t="s">
        <v>685</v>
      </c>
      <c r="E60" s="117">
        <v>1400</v>
      </c>
      <c r="F60" s="44"/>
      <c r="G60" s="52">
        <f t="shared" si="0"/>
        <v>0</v>
      </c>
      <c r="H60" s="13">
        <v>27</v>
      </c>
      <c r="I60" s="31">
        <f t="shared" si="1"/>
        <v>0</v>
      </c>
      <c r="J60" s="54">
        <f t="shared" si="2"/>
        <v>0</v>
      </c>
    </row>
    <row r="61" spans="1:10" x14ac:dyDescent="0.25">
      <c r="A61" s="43" t="s">
        <v>269</v>
      </c>
      <c r="B61" s="44" t="s">
        <v>492</v>
      </c>
      <c r="C61" s="45" t="s">
        <v>12</v>
      </c>
      <c r="D61" s="46" t="s">
        <v>675</v>
      </c>
      <c r="E61" s="117">
        <v>1200</v>
      </c>
      <c r="F61" s="44"/>
      <c r="G61" s="52">
        <f t="shared" si="0"/>
        <v>0</v>
      </c>
      <c r="H61" s="13">
        <v>27</v>
      </c>
      <c r="I61" s="31">
        <f t="shared" si="1"/>
        <v>0</v>
      </c>
      <c r="J61" s="54">
        <f t="shared" si="2"/>
        <v>0</v>
      </c>
    </row>
    <row r="62" spans="1:10" x14ac:dyDescent="0.25">
      <c r="A62" s="43" t="s">
        <v>271</v>
      </c>
      <c r="B62" s="44" t="s">
        <v>684</v>
      </c>
      <c r="C62" s="45" t="s">
        <v>12</v>
      </c>
      <c r="D62" s="46" t="s">
        <v>675</v>
      </c>
      <c r="E62" s="117">
        <v>150</v>
      </c>
      <c r="F62" s="44"/>
      <c r="G62" s="52">
        <f t="shared" si="0"/>
        <v>0</v>
      </c>
      <c r="H62" s="13">
        <v>27</v>
      </c>
      <c r="I62" s="31">
        <f t="shared" si="1"/>
        <v>0</v>
      </c>
      <c r="J62" s="54">
        <f t="shared" si="2"/>
        <v>0</v>
      </c>
    </row>
    <row r="63" spans="1:10" x14ac:dyDescent="0.25">
      <c r="A63" s="43" t="s">
        <v>273</v>
      </c>
      <c r="B63" s="44" t="s">
        <v>673</v>
      </c>
      <c r="C63" s="45" t="s">
        <v>12</v>
      </c>
      <c r="D63" s="46" t="s">
        <v>674</v>
      </c>
      <c r="E63" s="117">
        <v>600</v>
      </c>
      <c r="F63" s="44"/>
      <c r="G63" s="52">
        <f t="shared" si="0"/>
        <v>0</v>
      </c>
      <c r="H63" s="13">
        <v>27</v>
      </c>
      <c r="I63" s="31">
        <f t="shared" si="1"/>
        <v>0</v>
      </c>
      <c r="J63" s="54">
        <f t="shared" si="2"/>
        <v>0</v>
      </c>
    </row>
    <row r="64" spans="1:10" x14ac:dyDescent="0.25">
      <c r="A64" s="43" t="s">
        <v>275</v>
      </c>
      <c r="B64" s="44" t="s">
        <v>141</v>
      </c>
      <c r="C64" s="45" t="s">
        <v>12</v>
      </c>
      <c r="D64" s="46" t="s">
        <v>661</v>
      </c>
      <c r="E64" s="117">
        <v>750</v>
      </c>
      <c r="F64" s="44"/>
      <c r="G64" s="52">
        <f t="shared" si="0"/>
        <v>0</v>
      </c>
      <c r="H64" s="13">
        <v>27</v>
      </c>
      <c r="I64" s="31">
        <f t="shared" si="1"/>
        <v>0</v>
      </c>
      <c r="J64" s="54">
        <f t="shared" si="2"/>
        <v>0</v>
      </c>
    </row>
    <row r="65" spans="1:10" ht="30" x14ac:dyDescent="0.25">
      <c r="A65" s="43" t="s">
        <v>277</v>
      </c>
      <c r="B65" s="44" t="s">
        <v>659</v>
      </c>
      <c r="C65" s="45" t="s">
        <v>12</v>
      </c>
      <c r="D65" s="46" t="s">
        <v>662</v>
      </c>
      <c r="E65" s="117">
        <v>300</v>
      </c>
      <c r="F65" s="44"/>
      <c r="G65" s="52">
        <f t="shared" si="0"/>
        <v>0</v>
      </c>
      <c r="H65" s="13">
        <v>27</v>
      </c>
      <c r="I65" s="31">
        <f t="shared" si="1"/>
        <v>0</v>
      </c>
      <c r="J65" s="54">
        <f t="shared" si="2"/>
        <v>0</v>
      </c>
    </row>
    <row r="66" spans="1:10" x14ac:dyDescent="0.25">
      <c r="A66" s="43" t="s">
        <v>279</v>
      </c>
      <c r="B66" s="44" t="s">
        <v>142</v>
      </c>
      <c r="C66" s="45" t="s">
        <v>12</v>
      </c>
      <c r="D66" s="46" t="s">
        <v>686</v>
      </c>
      <c r="E66" s="117">
        <v>2200</v>
      </c>
      <c r="F66" s="44"/>
      <c r="G66" s="52">
        <f t="shared" si="0"/>
        <v>0</v>
      </c>
      <c r="H66" s="13">
        <v>27</v>
      </c>
      <c r="I66" s="31">
        <f t="shared" si="1"/>
        <v>0</v>
      </c>
      <c r="J66" s="54">
        <f t="shared" si="2"/>
        <v>0</v>
      </c>
    </row>
    <row r="67" spans="1:10" x14ac:dyDescent="0.25">
      <c r="A67" s="43" t="s">
        <v>281</v>
      </c>
      <c r="B67" s="44" t="s">
        <v>702</v>
      </c>
      <c r="C67" s="45" t="s">
        <v>12</v>
      </c>
      <c r="D67" s="46" t="s">
        <v>675</v>
      </c>
      <c r="E67" s="117">
        <v>800</v>
      </c>
      <c r="F67" s="44"/>
      <c r="G67" s="52">
        <f t="shared" si="0"/>
        <v>0</v>
      </c>
      <c r="H67" s="13">
        <v>27</v>
      </c>
      <c r="I67" s="31">
        <f t="shared" si="1"/>
        <v>0</v>
      </c>
      <c r="J67" s="54">
        <f t="shared" si="2"/>
        <v>0</v>
      </c>
    </row>
    <row r="68" spans="1:10" ht="15.75" thickBot="1" x14ac:dyDescent="0.3">
      <c r="A68" s="43" t="s">
        <v>283</v>
      </c>
      <c r="B68" s="157" t="s">
        <v>703</v>
      </c>
      <c r="C68" s="158" t="s">
        <v>12</v>
      </c>
      <c r="D68" s="159" t="s">
        <v>675</v>
      </c>
      <c r="E68" s="160">
        <v>100</v>
      </c>
      <c r="F68" s="157"/>
      <c r="G68" s="161">
        <f t="shared" si="0"/>
        <v>0</v>
      </c>
      <c r="H68" s="151">
        <v>27</v>
      </c>
      <c r="I68" s="152">
        <f t="shared" si="1"/>
        <v>0</v>
      </c>
      <c r="J68" s="162">
        <f t="shared" si="2"/>
        <v>0</v>
      </c>
    </row>
    <row r="69" spans="1:10" ht="16.5" thickTop="1" thickBot="1" x14ac:dyDescent="0.3">
      <c r="A69" s="184" t="s">
        <v>109</v>
      </c>
      <c r="B69" s="185"/>
      <c r="C69" s="185"/>
      <c r="D69" s="185"/>
      <c r="E69" s="185"/>
      <c r="F69" s="186"/>
      <c r="G69" s="163">
        <f>SUM(G3:G59)</f>
        <v>0</v>
      </c>
      <c r="H69" s="147"/>
      <c r="I69" s="148"/>
      <c r="J69" s="164">
        <f>SUM(J3:J59)</f>
        <v>0</v>
      </c>
    </row>
  </sheetData>
  <sortState ref="B3:J57">
    <sortCondition ref="B3"/>
  </sortState>
  <mergeCells count="2">
    <mergeCell ref="A1:J1"/>
    <mergeCell ref="A69:F6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9"/>
  <sheetViews>
    <sheetView workbookViewId="0">
      <selection activeCell="B3" sqref="B3"/>
    </sheetView>
  </sheetViews>
  <sheetFormatPr defaultRowHeight="15" x14ac:dyDescent="0.25"/>
  <cols>
    <col min="1" max="1" width="5.7109375" customWidth="1"/>
    <col min="2" max="2" width="21.5703125" bestFit="1" customWidth="1"/>
    <col min="4" max="4" width="55" customWidth="1"/>
    <col min="5" max="5" width="9.7109375" customWidth="1"/>
    <col min="7" max="7" width="14.28515625" style="50" bestFit="1" customWidth="1"/>
    <col min="10" max="10" width="14.28515625" style="50" bestFit="1" customWidth="1"/>
    <col min="11" max="11" width="14.7109375" customWidth="1"/>
  </cols>
  <sheetData>
    <row r="1" spans="1:11" ht="15.75" thickBot="1" x14ac:dyDescent="0.3">
      <c r="A1" s="176" t="s">
        <v>491</v>
      </c>
      <c r="B1" s="177"/>
      <c r="C1" s="177"/>
      <c r="D1" s="177"/>
      <c r="E1" s="177"/>
      <c r="F1" s="177"/>
      <c r="G1" s="177"/>
      <c r="H1" s="177"/>
      <c r="I1" s="177"/>
      <c r="J1" s="177"/>
      <c r="K1" s="178"/>
    </row>
    <row r="2" spans="1:11" ht="39" thickBot="1" x14ac:dyDescent="0.3">
      <c r="A2" s="38"/>
      <c r="B2" s="62" t="s">
        <v>0</v>
      </c>
      <c r="C2" s="39" t="s">
        <v>1</v>
      </c>
      <c r="D2" s="39" t="s">
        <v>2</v>
      </c>
      <c r="E2" s="40" t="s">
        <v>3</v>
      </c>
      <c r="F2" s="40" t="s">
        <v>4</v>
      </c>
      <c r="G2" s="51" t="s">
        <v>5</v>
      </c>
      <c r="H2" s="41" t="s">
        <v>181</v>
      </c>
      <c r="I2" s="41" t="s">
        <v>7</v>
      </c>
      <c r="J2" s="85" t="s">
        <v>8</v>
      </c>
      <c r="K2" s="63" t="s">
        <v>9</v>
      </c>
    </row>
    <row r="3" spans="1:11" ht="15.75" thickTop="1" x14ac:dyDescent="0.25">
      <c r="A3" s="64" t="s">
        <v>10</v>
      </c>
      <c r="B3" s="65" t="s">
        <v>512</v>
      </c>
      <c r="C3" s="18" t="s">
        <v>15</v>
      </c>
      <c r="D3" s="65" t="s">
        <v>513</v>
      </c>
      <c r="E3" s="19">
        <v>30</v>
      </c>
      <c r="F3" s="66"/>
      <c r="G3" s="12">
        <f t="shared" ref="G3:G34" si="0">E3*F3</f>
        <v>0</v>
      </c>
      <c r="H3" s="31">
        <v>27</v>
      </c>
      <c r="I3" s="31">
        <f t="shared" ref="I3:I34" si="1">G3/100*H3</f>
        <v>0</v>
      </c>
      <c r="J3" s="32">
        <f t="shared" ref="J3:J34" si="2">G3+I3</f>
        <v>0</v>
      </c>
      <c r="K3" s="133"/>
    </row>
    <row r="4" spans="1:11" ht="30" x14ac:dyDescent="0.25">
      <c r="A4" s="64" t="s">
        <v>14</v>
      </c>
      <c r="B4" s="127" t="s">
        <v>355</v>
      </c>
      <c r="C4" s="18" t="s">
        <v>15</v>
      </c>
      <c r="D4" s="65" t="s">
        <v>353</v>
      </c>
      <c r="E4" s="19">
        <v>3600</v>
      </c>
      <c r="F4" s="66"/>
      <c r="G4" s="99">
        <f t="shared" si="0"/>
        <v>0</v>
      </c>
      <c r="H4" s="31">
        <v>27</v>
      </c>
      <c r="I4" s="31">
        <f t="shared" si="1"/>
        <v>0</v>
      </c>
      <c r="J4" s="32">
        <f t="shared" si="2"/>
        <v>0</v>
      </c>
      <c r="K4" s="67"/>
    </row>
    <row r="5" spans="1:11" x14ac:dyDescent="0.25">
      <c r="A5" s="64" t="s">
        <v>17</v>
      </c>
      <c r="B5" s="65" t="s">
        <v>340</v>
      </c>
      <c r="C5" s="18" t="s">
        <v>15</v>
      </c>
      <c r="D5" s="65" t="s">
        <v>373</v>
      </c>
      <c r="E5" s="19">
        <v>400</v>
      </c>
      <c r="F5" s="66"/>
      <c r="G5" s="101">
        <f t="shared" si="0"/>
        <v>0</v>
      </c>
      <c r="H5" s="71">
        <v>27</v>
      </c>
      <c r="I5" s="71">
        <f t="shared" si="1"/>
        <v>0</v>
      </c>
      <c r="J5" s="102">
        <f t="shared" si="2"/>
        <v>0</v>
      </c>
      <c r="K5" s="72"/>
    </row>
    <row r="6" spans="1:11" x14ac:dyDescent="0.25">
      <c r="A6" s="64" t="s">
        <v>19</v>
      </c>
      <c r="B6" s="65" t="s">
        <v>472</v>
      </c>
      <c r="C6" s="18" t="s">
        <v>12</v>
      </c>
      <c r="D6" s="65" t="s">
        <v>724</v>
      </c>
      <c r="E6" s="19">
        <v>10</v>
      </c>
      <c r="F6" s="66"/>
      <c r="G6" s="12">
        <f t="shared" si="0"/>
        <v>0</v>
      </c>
      <c r="H6" s="31">
        <v>27</v>
      </c>
      <c r="I6" s="31">
        <f t="shared" si="1"/>
        <v>0</v>
      </c>
      <c r="J6" s="32">
        <f t="shared" si="2"/>
        <v>0</v>
      </c>
      <c r="K6" s="133"/>
    </row>
    <row r="7" spans="1:11" x14ac:dyDescent="0.25">
      <c r="A7" s="64" t="s">
        <v>21</v>
      </c>
      <c r="B7" s="65" t="s">
        <v>471</v>
      </c>
      <c r="C7" s="18" t="s">
        <v>12</v>
      </c>
      <c r="D7" s="65" t="s">
        <v>724</v>
      </c>
      <c r="E7" s="19">
        <v>10</v>
      </c>
      <c r="F7" s="66"/>
      <c r="G7" s="12">
        <f t="shared" si="0"/>
        <v>0</v>
      </c>
      <c r="H7" s="31">
        <v>27</v>
      </c>
      <c r="I7" s="31">
        <f t="shared" si="1"/>
        <v>0</v>
      </c>
      <c r="J7" s="32">
        <f t="shared" si="2"/>
        <v>0</v>
      </c>
      <c r="K7" s="133"/>
    </row>
    <row r="8" spans="1:11" x14ac:dyDescent="0.25">
      <c r="A8" s="64" t="s">
        <v>23</v>
      </c>
      <c r="B8" s="65" t="s">
        <v>240</v>
      </c>
      <c r="C8" s="18" t="s">
        <v>12</v>
      </c>
      <c r="D8" s="65" t="s">
        <v>725</v>
      </c>
      <c r="E8" s="19">
        <v>25</v>
      </c>
      <c r="F8" s="66"/>
      <c r="G8" s="99">
        <f t="shared" si="0"/>
        <v>0</v>
      </c>
      <c r="H8" s="31">
        <v>27</v>
      </c>
      <c r="I8" s="31">
        <f t="shared" si="1"/>
        <v>0</v>
      </c>
      <c r="J8" s="32">
        <f t="shared" si="2"/>
        <v>0</v>
      </c>
      <c r="K8" s="68"/>
    </row>
    <row r="9" spans="1:11" x14ac:dyDescent="0.25">
      <c r="A9" s="64" t="s">
        <v>25</v>
      </c>
      <c r="B9" s="65" t="s">
        <v>477</v>
      </c>
      <c r="C9" s="18" t="s">
        <v>726</v>
      </c>
      <c r="D9" s="65" t="s">
        <v>514</v>
      </c>
      <c r="E9" s="19">
        <v>10</v>
      </c>
      <c r="F9" s="66"/>
      <c r="G9" s="12">
        <f t="shared" si="0"/>
        <v>0</v>
      </c>
      <c r="H9" s="31">
        <v>27</v>
      </c>
      <c r="I9" s="31">
        <f t="shared" si="1"/>
        <v>0</v>
      </c>
      <c r="J9" s="32">
        <f t="shared" si="2"/>
        <v>0</v>
      </c>
      <c r="K9" s="69"/>
    </row>
    <row r="10" spans="1:11" x14ac:dyDescent="0.25">
      <c r="A10" s="64" t="s">
        <v>27</v>
      </c>
      <c r="B10" s="65" t="s">
        <v>538</v>
      </c>
      <c r="C10" s="18" t="s">
        <v>12</v>
      </c>
      <c r="D10" s="65" t="s">
        <v>727</v>
      </c>
      <c r="E10" s="19">
        <v>1000</v>
      </c>
      <c r="F10" s="66"/>
      <c r="G10" s="99">
        <f t="shared" si="0"/>
        <v>0</v>
      </c>
      <c r="H10" s="31">
        <v>27</v>
      </c>
      <c r="I10" s="31">
        <f t="shared" si="1"/>
        <v>0</v>
      </c>
      <c r="J10" s="32">
        <f t="shared" si="2"/>
        <v>0</v>
      </c>
      <c r="K10" s="68"/>
    </row>
    <row r="11" spans="1:11" x14ac:dyDescent="0.25">
      <c r="A11" s="64" t="s">
        <v>29</v>
      </c>
      <c r="B11" s="65" t="s">
        <v>552</v>
      </c>
      <c r="C11" s="18" t="s">
        <v>12</v>
      </c>
      <c r="D11" s="65" t="s">
        <v>553</v>
      </c>
      <c r="E11" s="19">
        <v>500</v>
      </c>
      <c r="F11" s="66"/>
      <c r="G11" s="99">
        <f t="shared" si="0"/>
        <v>0</v>
      </c>
      <c r="H11" s="31">
        <v>27</v>
      </c>
      <c r="I11" s="31">
        <f t="shared" si="1"/>
        <v>0</v>
      </c>
      <c r="J11" s="32">
        <f t="shared" si="2"/>
        <v>0</v>
      </c>
      <c r="K11" s="68"/>
    </row>
    <row r="12" spans="1:11" ht="30" x14ac:dyDescent="0.25">
      <c r="A12" s="64" t="s">
        <v>31</v>
      </c>
      <c r="B12" s="127" t="s">
        <v>354</v>
      </c>
      <c r="C12" s="18" t="s">
        <v>15</v>
      </c>
      <c r="D12" s="65" t="s">
        <v>353</v>
      </c>
      <c r="E12" s="19">
        <v>3600</v>
      </c>
      <c r="F12" s="66"/>
      <c r="G12" s="99">
        <f t="shared" si="0"/>
        <v>0</v>
      </c>
      <c r="H12" s="31">
        <v>27</v>
      </c>
      <c r="I12" s="31">
        <f t="shared" si="1"/>
        <v>0</v>
      </c>
      <c r="J12" s="32">
        <f t="shared" si="2"/>
        <v>0</v>
      </c>
      <c r="K12" s="68"/>
    </row>
    <row r="13" spans="1:11" ht="30" x14ac:dyDescent="0.25">
      <c r="A13" s="64" t="s">
        <v>34</v>
      </c>
      <c r="B13" s="127" t="s">
        <v>352</v>
      </c>
      <c r="C13" s="18" t="s">
        <v>15</v>
      </c>
      <c r="D13" s="65" t="s">
        <v>353</v>
      </c>
      <c r="E13" s="19">
        <v>3600</v>
      </c>
      <c r="F13" s="66"/>
      <c r="G13" s="99">
        <f t="shared" si="0"/>
        <v>0</v>
      </c>
      <c r="H13" s="31">
        <v>27</v>
      </c>
      <c r="I13" s="31">
        <f t="shared" si="1"/>
        <v>0</v>
      </c>
      <c r="J13" s="32">
        <f t="shared" si="2"/>
        <v>0</v>
      </c>
      <c r="K13" s="68"/>
    </row>
    <row r="14" spans="1:11" ht="60" x14ac:dyDescent="0.25">
      <c r="A14" s="64" t="s">
        <v>37</v>
      </c>
      <c r="B14" s="65" t="s">
        <v>242</v>
      </c>
      <c r="C14" s="18" t="s">
        <v>12</v>
      </c>
      <c r="D14" s="65" t="s">
        <v>729</v>
      </c>
      <c r="E14" s="19">
        <v>40</v>
      </c>
      <c r="F14" s="66"/>
      <c r="G14" s="12">
        <f t="shared" si="0"/>
        <v>0</v>
      </c>
      <c r="H14" s="31">
        <v>27</v>
      </c>
      <c r="I14" s="31">
        <f t="shared" si="1"/>
        <v>0</v>
      </c>
      <c r="J14" s="32">
        <f t="shared" si="2"/>
        <v>0</v>
      </c>
      <c r="K14" s="70"/>
    </row>
    <row r="15" spans="1:11" x14ac:dyDescent="0.25">
      <c r="A15" s="64" t="s">
        <v>40</v>
      </c>
      <c r="B15" s="65" t="s">
        <v>185</v>
      </c>
      <c r="C15" s="18" t="s">
        <v>12</v>
      </c>
      <c r="D15" s="65" t="s">
        <v>186</v>
      </c>
      <c r="E15" s="19">
        <v>300</v>
      </c>
      <c r="F15" s="66"/>
      <c r="G15" s="99">
        <f t="shared" si="0"/>
        <v>0</v>
      </c>
      <c r="H15" s="31">
        <v>27</v>
      </c>
      <c r="I15" s="31">
        <f t="shared" si="1"/>
        <v>0</v>
      </c>
      <c r="J15" s="32">
        <f t="shared" si="2"/>
        <v>0</v>
      </c>
      <c r="K15" s="68"/>
    </row>
    <row r="16" spans="1:11" x14ac:dyDescent="0.25">
      <c r="A16" s="64" t="s">
        <v>42</v>
      </c>
      <c r="B16" s="65" t="s">
        <v>245</v>
      </c>
      <c r="C16" s="18" t="s">
        <v>15</v>
      </c>
      <c r="D16" s="65" t="s">
        <v>730</v>
      </c>
      <c r="E16" s="19">
        <v>40</v>
      </c>
      <c r="F16" s="66"/>
      <c r="G16" s="99">
        <f t="shared" si="0"/>
        <v>0</v>
      </c>
      <c r="H16" s="31">
        <v>27</v>
      </c>
      <c r="I16" s="31">
        <f t="shared" si="1"/>
        <v>0</v>
      </c>
      <c r="J16" s="32">
        <f t="shared" si="2"/>
        <v>0</v>
      </c>
      <c r="K16" s="68"/>
    </row>
    <row r="17" spans="1:11" x14ac:dyDescent="0.25">
      <c r="A17" s="64" t="s">
        <v>44</v>
      </c>
      <c r="B17" s="65" t="s">
        <v>187</v>
      </c>
      <c r="C17" s="18" t="s">
        <v>12</v>
      </c>
      <c r="D17" s="65" t="s">
        <v>188</v>
      </c>
      <c r="E17" s="19">
        <v>7500</v>
      </c>
      <c r="F17" s="66"/>
      <c r="G17" s="99">
        <f t="shared" si="0"/>
        <v>0</v>
      </c>
      <c r="H17" s="31">
        <v>27</v>
      </c>
      <c r="I17" s="31">
        <f t="shared" si="1"/>
        <v>0</v>
      </c>
      <c r="J17" s="32">
        <f t="shared" si="2"/>
        <v>0</v>
      </c>
      <c r="K17" s="68"/>
    </row>
    <row r="18" spans="1:11" ht="30" x14ac:dyDescent="0.25">
      <c r="A18" s="64" t="s">
        <v>46</v>
      </c>
      <c r="B18" s="65" t="s">
        <v>268</v>
      </c>
      <c r="C18" s="18" t="s">
        <v>12</v>
      </c>
      <c r="D18" s="65" t="s">
        <v>749</v>
      </c>
      <c r="E18" s="19">
        <v>1825</v>
      </c>
      <c r="F18" s="66"/>
      <c r="G18" s="12">
        <f t="shared" si="0"/>
        <v>0</v>
      </c>
      <c r="H18" s="31">
        <v>27</v>
      </c>
      <c r="I18" s="31">
        <f t="shared" si="1"/>
        <v>0</v>
      </c>
      <c r="J18" s="32">
        <f t="shared" si="2"/>
        <v>0</v>
      </c>
      <c r="K18" s="73"/>
    </row>
    <row r="19" spans="1:11" x14ac:dyDescent="0.25">
      <c r="A19" s="64" t="s">
        <v>48</v>
      </c>
      <c r="B19" s="65" t="s">
        <v>268</v>
      </c>
      <c r="C19" s="18" t="s">
        <v>12</v>
      </c>
      <c r="D19" s="65" t="s">
        <v>745</v>
      </c>
      <c r="E19" s="19">
        <v>300</v>
      </c>
      <c r="F19" s="66"/>
      <c r="G19" s="12">
        <f t="shared" si="0"/>
        <v>0</v>
      </c>
      <c r="H19" s="31">
        <v>27</v>
      </c>
      <c r="I19" s="31">
        <f t="shared" si="1"/>
        <v>0</v>
      </c>
      <c r="J19" s="32">
        <f t="shared" si="2"/>
        <v>0</v>
      </c>
      <c r="K19" s="73"/>
    </row>
    <row r="20" spans="1:11" x14ac:dyDescent="0.25">
      <c r="A20" s="64" t="s">
        <v>51</v>
      </c>
      <c r="B20" s="65" t="s">
        <v>509</v>
      </c>
      <c r="C20" s="18" t="s">
        <v>15</v>
      </c>
      <c r="D20" s="65" t="s">
        <v>514</v>
      </c>
      <c r="E20" s="19">
        <v>10</v>
      </c>
      <c r="F20" s="66"/>
      <c r="G20" s="12">
        <f t="shared" si="0"/>
        <v>0</v>
      </c>
      <c r="H20" s="31">
        <v>27</v>
      </c>
      <c r="I20" s="31">
        <f t="shared" si="1"/>
        <v>0</v>
      </c>
      <c r="J20" s="32">
        <f t="shared" si="2"/>
        <v>0</v>
      </c>
      <c r="K20" s="69"/>
    </row>
    <row r="21" spans="1:11" x14ac:dyDescent="0.25">
      <c r="A21" s="64" t="s">
        <v>54</v>
      </c>
      <c r="B21" s="65" t="s">
        <v>350</v>
      </c>
      <c r="C21" s="18" t="s">
        <v>192</v>
      </c>
      <c r="D21" s="65" t="s">
        <v>728</v>
      </c>
      <c r="E21" s="19">
        <v>90</v>
      </c>
      <c r="F21" s="66"/>
      <c r="G21" s="101">
        <f t="shared" si="0"/>
        <v>0</v>
      </c>
      <c r="H21" s="71">
        <v>27</v>
      </c>
      <c r="I21" s="71">
        <f t="shared" si="1"/>
        <v>0</v>
      </c>
      <c r="J21" s="102">
        <f t="shared" si="2"/>
        <v>0</v>
      </c>
      <c r="K21" s="70"/>
    </row>
    <row r="22" spans="1:11" x14ac:dyDescent="0.25">
      <c r="A22" s="64" t="s">
        <v>56</v>
      </c>
      <c r="B22" s="65" t="s">
        <v>234</v>
      </c>
      <c r="C22" s="18" t="s">
        <v>12</v>
      </c>
      <c r="D22" s="65" t="s">
        <v>228</v>
      </c>
      <c r="E22" s="19">
        <v>3</v>
      </c>
      <c r="F22" s="66"/>
      <c r="G22" s="99">
        <f t="shared" si="0"/>
        <v>0</v>
      </c>
      <c r="H22" s="31">
        <v>27</v>
      </c>
      <c r="I22" s="31">
        <f t="shared" si="1"/>
        <v>0</v>
      </c>
      <c r="J22" s="32">
        <f t="shared" si="2"/>
        <v>0</v>
      </c>
      <c r="K22" s="68"/>
    </row>
    <row r="23" spans="1:11" ht="30" x14ac:dyDescent="0.25">
      <c r="A23" s="64" t="s">
        <v>58</v>
      </c>
      <c r="B23" s="65" t="s">
        <v>272</v>
      </c>
      <c r="C23" s="18" t="s">
        <v>12</v>
      </c>
      <c r="D23" s="65" t="s">
        <v>749</v>
      </c>
      <c r="E23" s="19">
        <v>300</v>
      </c>
      <c r="F23" s="66"/>
      <c r="G23" s="12">
        <f t="shared" si="0"/>
        <v>0</v>
      </c>
      <c r="H23" s="31">
        <v>27</v>
      </c>
      <c r="I23" s="31">
        <f t="shared" si="1"/>
        <v>0</v>
      </c>
      <c r="J23" s="32">
        <f t="shared" si="2"/>
        <v>0</v>
      </c>
      <c r="K23" s="73"/>
    </row>
    <row r="24" spans="1:11" x14ac:dyDescent="0.25">
      <c r="A24" s="64" t="s">
        <v>59</v>
      </c>
      <c r="B24" s="65" t="s">
        <v>381</v>
      </c>
      <c r="C24" s="18" t="s">
        <v>15</v>
      </c>
      <c r="D24" s="65" t="s">
        <v>382</v>
      </c>
      <c r="E24" s="19">
        <v>9000</v>
      </c>
      <c r="F24" s="66"/>
      <c r="G24" s="12">
        <f t="shared" si="0"/>
        <v>0</v>
      </c>
      <c r="H24" s="31">
        <v>27</v>
      </c>
      <c r="I24" s="31">
        <f t="shared" si="1"/>
        <v>0</v>
      </c>
      <c r="J24" s="32">
        <f t="shared" si="2"/>
        <v>0</v>
      </c>
      <c r="K24" s="69"/>
    </row>
    <row r="25" spans="1:11" x14ac:dyDescent="0.25">
      <c r="A25" s="64" t="s">
        <v>61</v>
      </c>
      <c r="B25" s="65" t="s">
        <v>378</v>
      </c>
      <c r="C25" s="18" t="s">
        <v>379</v>
      </c>
      <c r="D25" s="65" t="s">
        <v>50</v>
      </c>
      <c r="E25" s="19">
        <v>500</v>
      </c>
      <c r="F25" s="66"/>
      <c r="G25" s="12">
        <f t="shared" si="0"/>
        <v>0</v>
      </c>
      <c r="H25" s="31">
        <v>27</v>
      </c>
      <c r="I25" s="31">
        <f t="shared" si="1"/>
        <v>0</v>
      </c>
      <c r="J25" s="32">
        <f t="shared" si="2"/>
        <v>0</v>
      </c>
      <c r="K25" s="69"/>
    </row>
    <row r="26" spans="1:11" x14ac:dyDescent="0.25">
      <c r="A26" s="64" t="s">
        <v>63</v>
      </c>
      <c r="B26" s="65" t="s">
        <v>211</v>
      </c>
      <c r="C26" s="18" t="s">
        <v>15</v>
      </c>
      <c r="D26" s="65" t="s">
        <v>212</v>
      </c>
      <c r="E26" s="19">
        <v>19000</v>
      </c>
      <c r="F26" s="66"/>
      <c r="G26" s="99">
        <f t="shared" si="0"/>
        <v>0</v>
      </c>
      <c r="H26" s="31">
        <v>27</v>
      </c>
      <c r="I26" s="31">
        <f t="shared" si="1"/>
        <v>0</v>
      </c>
      <c r="J26" s="32">
        <f t="shared" si="2"/>
        <v>0</v>
      </c>
      <c r="K26" s="68"/>
    </row>
    <row r="27" spans="1:11" x14ac:dyDescent="0.25">
      <c r="A27" s="64" t="s">
        <v>65</v>
      </c>
      <c r="B27" s="47" t="s">
        <v>310</v>
      </c>
      <c r="C27" s="18" t="s">
        <v>15</v>
      </c>
      <c r="D27" s="65" t="s">
        <v>311</v>
      </c>
      <c r="E27" s="19">
        <v>2800</v>
      </c>
      <c r="F27" s="66"/>
      <c r="G27" s="99">
        <f t="shared" si="0"/>
        <v>0</v>
      </c>
      <c r="H27" s="31">
        <v>27</v>
      </c>
      <c r="I27" s="31">
        <f t="shared" si="1"/>
        <v>0</v>
      </c>
      <c r="J27" s="32">
        <f t="shared" si="2"/>
        <v>0</v>
      </c>
      <c r="K27" s="68"/>
    </row>
    <row r="28" spans="1:11" x14ac:dyDescent="0.25">
      <c r="A28" s="64" t="s">
        <v>67</v>
      </c>
      <c r="B28" s="65" t="s">
        <v>226</v>
      </c>
      <c r="C28" s="18" t="s">
        <v>12</v>
      </c>
      <c r="D28" s="65" t="s">
        <v>369</v>
      </c>
      <c r="E28" s="19">
        <v>200</v>
      </c>
      <c r="F28" s="66"/>
      <c r="G28" s="99">
        <f t="shared" si="0"/>
        <v>0</v>
      </c>
      <c r="H28" s="31">
        <v>27</v>
      </c>
      <c r="I28" s="31">
        <f t="shared" si="1"/>
        <v>0</v>
      </c>
      <c r="J28" s="32">
        <f t="shared" si="2"/>
        <v>0</v>
      </c>
      <c r="K28" s="70"/>
    </row>
    <row r="29" spans="1:11" ht="30" x14ac:dyDescent="0.25">
      <c r="A29" s="64" t="s">
        <v>68</v>
      </c>
      <c r="B29" s="65" t="s">
        <v>361</v>
      </c>
      <c r="C29" s="18" t="s">
        <v>357</v>
      </c>
      <c r="D29" s="65" t="s">
        <v>362</v>
      </c>
      <c r="E29" s="19">
        <v>2100</v>
      </c>
      <c r="F29" s="66"/>
      <c r="G29" s="99">
        <f t="shared" si="0"/>
        <v>0</v>
      </c>
      <c r="H29" s="31">
        <v>27</v>
      </c>
      <c r="I29" s="31">
        <f t="shared" si="1"/>
        <v>0</v>
      </c>
      <c r="J29" s="32">
        <f t="shared" si="2"/>
        <v>0</v>
      </c>
      <c r="K29" s="68"/>
    </row>
    <row r="30" spans="1:11" x14ac:dyDescent="0.25">
      <c r="A30" s="64" t="s">
        <v>69</v>
      </c>
      <c r="B30" s="65" t="s">
        <v>363</v>
      </c>
      <c r="C30" s="18" t="s">
        <v>357</v>
      </c>
      <c r="D30" s="65" t="s">
        <v>364</v>
      </c>
      <c r="E30" s="19">
        <v>1400</v>
      </c>
      <c r="F30" s="66"/>
      <c r="G30" s="99">
        <f t="shared" si="0"/>
        <v>0</v>
      </c>
      <c r="H30" s="31">
        <v>27</v>
      </c>
      <c r="I30" s="31">
        <f t="shared" si="1"/>
        <v>0</v>
      </c>
      <c r="J30" s="32">
        <f t="shared" si="2"/>
        <v>0</v>
      </c>
      <c r="K30" s="68"/>
    </row>
    <row r="31" spans="1:11" x14ac:dyDescent="0.25">
      <c r="A31" s="64" t="s">
        <v>71</v>
      </c>
      <c r="B31" s="65" t="s">
        <v>194</v>
      </c>
      <c r="C31" s="18" t="s">
        <v>192</v>
      </c>
      <c r="D31" s="65" t="s">
        <v>195</v>
      </c>
      <c r="E31" s="19">
        <v>150</v>
      </c>
      <c r="F31" s="66"/>
      <c r="G31" s="99">
        <f t="shared" si="0"/>
        <v>0</v>
      </c>
      <c r="H31" s="31">
        <v>27</v>
      </c>
      <c r="I31" s="31">
        <f t="shared" si="1"/>
        <v>0</v>
      </c>
      <c r="J31" s="32">
        <f t="shared" si="2"/>
        <v>0</v>
      </c>
      <c r="K31" s="68"/>
    </row>
    <row r="32" spans="1:11" x14ac:dyDescent="0.25">
      <c r="A32" s="64" t="s">
        <v>73</v>
      </c>
      <c r="B32" s="65" t="s">
        <v>248</v>
      </c>
      <c r="C32" s="18" t="s">
        <v>12</v>
      </c>
      <c r="D32" s="65" t="s">
        <v>731</v>
      </c>
      <c r="E32" s="19">
        <v>10</v>
      </c>
      <c r="F32" s="66"/>
      <c r="G32" s="99">
        <f t="shared" si="0"/>
        <v>0</v>
      </c>
      <c r="H32" s="31">
        <v>27</v>
      </c>
      <c r="I32" s="31">
        <f t="shared" si="1"/>
        <v>0</v>
      </c>
      <c r="J32" s="32">
        <f t="shared" si="2"/>
        <v>0</v>
      </c>
      <c r="K32" s="68"/>
    </row>
    <row r="33" spans="1:11" ht="30" x14ac:dyDescent="0.25">
      <c r="A33" s="64" t="s">
        <v>75</v>
      </c>
      <c r="B33" s="65" t="s">
        <v>264</v>
      </c>
      <c r="C33" s="18" t="s">
        <v>12</v>
      </c>
      <c r="D33" s="65" t="s">
        <v>749</v>
      </c>
      <c r="E33" s="19">
        <v>1825</v>
      </c>
      <c r="F33" s="66"/>
      <c r="G33" s="12">
        <f t="shared" si="0"/>
        <v>0</v>
      </c>
      <c r="H33" s="31">
        <v>27</v>
      </c>
      <c r="I33" s="31">
        <f t="shared" si="1"/>
        <v>0</v>
      </c>
      <c r="J33" s="32">
        <f t="shared" si="2"/>
        <v>0</v>
      </c>
      <c r="K33" s="73"/>
    </row>
    <row r="34" spans="1:11" ht="30" x14ac:dyDescent="0.25">
      <c r="A34" s="64" t="s">
        <v>77</v>
      </c>
      <c r="B34" s="65" t="s">
        <v>152</v>
      </c>
      <c r="C34" s="18" t="s">
        <v>12</v>
      </c>
      <c r="D34" s="65" t="s">
        <v>370</v>
      </c>
      <c r="E34" s="19">
        <v>600</v>
      </c>
      <c r="F34" s="66"/>
      <c r="G34" s="12">
        <f t="shared" si="0"/>
        <v>0</v>
      </c>
      <c r="H34" s="31">
        <v>27</v>
      </c>
      <c r="I34" s="31">
        <f t="shared" si="1"/>
        <v>0</v>
      </c>
      <c r="J34" s="32">
        <f t="shared" si="2"/>
        <v>0</v>
      </c>
      <c r="K34" s="70"/>
    </row>
    <row r="35" spans="1:11" x14ac:dyDescent="0.25">
      <c r="A35" s="64" t="s">
        <v>79</v>
      </c>
      <c r="B35" s="65" t="s">
        <v>191</v>
      </c>
      <c r="C35" s="18" t="s">
        <v>192</v>
      </c>
      <c r="D35" s="65" t="s">
        <v>193</v>
      </c>
      <c r="E35" s="19">
        <v>12000</v>
      </c>
      <c r="F35" s="66"/>
      <c r="G35" s="99">
        <f t="shared" ref="G35:G66" si="3">E35*F35</f>
        <v>0</v>
      </c>
      <c r="H35" s="31">
        <v>27</v>
      </c>
      <c r="I35" s="31">
        <f t="shared" ref="I35:I66" si="4">G35/100*H35</f>
        <v>0</v>
      </c>
      <c r="J35" s="32">
        <f t="shared" ref="J35:J66" si="5">G35+I35</f>
        <v>0</v>
      </c>
      <c r="K35" s="68"/>
    </row>
    <row r="36" spans="1:11" x14ac:dyDescent="0.25">
      <c r="A36" s="64" t="s">
        <v>81</v>
      </c>
      <c r="B36" s="65" t="s">
        <v>368</v>
      </c>
      <c r="C36" s="18" t="s">
        <v>208</v>
      </c>
      <c r="D36" s="65" t="s">
        <v>210</v>
      </c>
      <c r="E36" s="19">
        <v>100</v>
      </c>
      <c r="F36" s="66"/>
      <c r="G36" s="99">
        <f t="shared" si="3"/>
        <v>0</v>
      </c>
      <c r="H36" s="31">
        <v>27</v>
      </c>
      <c r="I36" s="31">
        <f t="shared" si="4"/>
        <v>0</v>
      </c>
      <c r="J36" s="32">
        <f t="shared" si="5"/>
        <v>0</v>
      </c>
      <c r="K36" s="68"/>
    </row>
    <row r="37" spans="1:11" x14ac:dyDescent="0.25">
      <c r="A37" s="64" t="s">
        <v>83</v>
      </c>
      <c r="B37" s="65" t="s">
        <v>232</v>
      </c>
      <c r="C37" s="18" t="s">
        <v>12</v>
      </c>
      <c r="D37" s="65" t="s">
        <v>228</v>
      </c>
      <c r="E37" s="19">
        <v>13</v>
      </c>
      <c r="F37" s="66"/>
      <c r="G37" s="99">
        <f t="shared" si="3"/>
        <v>0</v>
      </c>
      <c r="H37" s="31">
        <v>27</v>
      </c>
      <c r="I37" s="31">
        <f t="shared" si="4"/>
        <v>0</v>
      </c>
      <c r="J37" s="32">
        <f t="shared" si="5"/>
        <v>0</v>
      </c>
      <c r="K37" s="68"/>
    </row>
    <row r="38" spans="1:11" x14ac:dyDescent="0.25">
      <c r="A38" s="64" t="s">
        <v>86</v>
      </c>
      <c r="B38" s="65" t="s">
        <v>238</v>
      </c>
      <c r="C38" s="18" t="s">
        <v>12</v>
      </c>
      <c r="D38" s="65" t="s">
        <v>228</v>
      </c>
      <c r="E38" s="19">
        <v>210</v>
      </c>
      <c r="F38" s="66"/>
      <c r="G38" s="99">
        <f t="shared" si="3"/>
        <v>0</v>
      </c>
      <c r="H38" s="31">
        <v>27</v>
      </c>
      <c r="I38" s="31">
        <f t="shared" si="4"/>
        <v>0</v>
      </c>
      <c r="J38" s="32">
        <f t="shared" si="5"/>
        <v>0</v>
      </c>
      <c r="K38" s="68"/>
    </row>
    <row r="39" spans="1:11" x14ac:dyDescent="0.25">
      <c r="A39" s="64" t="s">
        <v>88</v>
      </c>
      <c r="B39" s="65" t="s">
        <v>238</v>
      </c>
      <c r="C39" s="18" t="s">
        <v>12</v>
      </c>
      <c r="D39" s="65" t="s">
        <v>139</v>
      </c>
      <c r="E39" s="19">
        <v>5</v>
      </c>
      <c r="F39" s="66"/>
      <c r="G39" s="99">
        <f t="shared" si="3"/>
        <v>0</v>
      </c>
      <c r="H39" s="31">
        <v>27</v>
      </c>
      <c r="I39" s="31">
        <f t="shared" si="4"/>
        <v>0</v>
      </c>
      <c r="J39" s="32">
        <f t="shared" si="5"/>
        <v>0</v>
      </c>
      <c r="K39" s="68"/>
    </row>
    <row r="40" spans="1:11" ht="30" x14ac:dyDescent="0.25">
      <c r="A40" s="64" t="s">
        <v>90</v>
      </c>
      <c r="B40" s="65" t="s">
        <v>215</v>
      </c>
      <c r="C40" s="18" t="s">
        <v>192</v>
      </c>
      <c r="D40" s="65" t="s">
        <v>732</v>
      </c>
      <c r="E40" s="19">
        <v>30</v>
      </c>
      <c r="F40" s="66"/>
      <c r="G40" s="12">
        <f t="shared" si="3"/>
        <v>0</v>
      </c>
      <c r="H40" s="31">
        <v>27</v>
      </c>
      <c r="I40" s="31">
        <f t="shared" si="4"/>
        <v>0</v>
      </c>
      <c r="J40" s="32">
        <f t="shared" si="5"/>
        <v>0</v>
      </c>
      <c r="K40" s="69"/>
    </row>
    <row r="41" spans="1:11" x14ac:dyDescent="0.25">
      <c r="A41" s="64" t="s">
        <v>92</v>
      </c>
      <c r="B41" s="65" t="s">
        <v>237</v>
      </c>
      <c r="C41" s="17" t="s">
        <v>12</v>
      </c>
      <c r="D41" s="103" t="s">
        <v>733</v>
      </c>
      <c r="E41" s="19">
        <v>450</v>
      </c>
      <c r="F41" s="18"/>
      <c r="G41" s="100">
        <f t="shared" si="3"/>
        <v>0</v>
      </c>
      <c r="H41" s="31">
        <v>27</v>
      </c>
      <c r="I41" s="31">
        <f t="shared" si="4"/>
        <v>0</v>
      </c>
      <c r="J41" s="32">
        <f t="shared" si="5"/>
        <v>0</v>
      </c>
      <c r="K41" s="69"/>
    </row>
    <row r="42" spans="1:11" ht="30" x14ac:dyDescent="0.25">
      <c r="A42" s="64" t="s">
        <v>94</v>
      </c>
      <c r="B42" s="65" t="s">
        <v>383</v>
      </c>
      <c r="C42" s="18" t="s">
        <v>12</v>
      </c>
      <c r="D42" s="65" t="s">
        <v>387</v>
      </c>
      <c r="E42" s="19">
        <v>400</v>
      </c>
      <c r="F42" s="66"/>
      <c r="G42" s="12">
        <f t="shared" si="3"/>
        <v>0</v>
      </c>
      <c r="H42" s="31">
        <v>27</v>
      </c>
      <c r="I42" s="31">
        <f t="shared" si="4"/>
        <v>0</v>
      </c>
      <c r="J42" s="32">
        <f t="shared" si="5"/>
        <v>0</v>
      </c>
      <c r="K42" s="69"/>
    </row>
    <row r="43" spans="1:11" ht="30" x14ac:dyDescent="0.25">
      <c r="A43" s="64" t="s">
        <v>96</v>
      </c>
      <c r="B43" s="65" t="s">
        <v>189</v>
      </c>
      <c r="C43" s="18" t="s">
        <v>12</v>
      </c>
      <c r="D43" s="65" t="s">
        <v>190</v>
      </c>
      <c r="E43" s="19">
        <v>100</v>
      </c>
      <c r="F43" s="66"/>
      <c r="G43" s="12">
        <f t="shared" si="3"/>
        <v>0</v>
      </c>
      <c r="H43" s="31">
        <v>27</v>
      </c>
      <c r="I43" s="31">
        <f t="shared" si="4"/>
        <v>0</v>
      </c>
      <c r="J43" s="32">
        <f t="shared" si="5"/>
        <v>0</v>
      </c>
      <c r="K43" s="69"/>
    </row>
    <row r="44" spans="1:11" x14ac:dyDescent="0.25">
      <c r="A44" s="64" t="s">
        <v>99</v>
      </c>
      <c r="B44" s="65" t="s">
        <v>555</v>
      </c>
      <c r="C44" s="18" t="s">
        <v>12</v>
      </c>
      <c r="D44" s="65" t="s">
        <v>734</v>
      </c>
      <c r="E44" s="19">
        <v>10</v>
      </c>
      <c r="F44" s="66"/>
      <c r="G44" s="99">
        <f t="shared" si="3"/>
        <v>0</v>
      </c>
      <c r="H44" s="31">
        <v>27</v>
      </c>
      <c r="I44" s="31">
        <f t="shared" si="4"/>
        <v>0</v>
      </c>
      <c r="J44" s="32">
        <f t="shared" si="5"/>
        <v>0</v>
      </c>
      <c r="K44" s="68"/>
    </row>
    <row r="45" spans="1:11" x14ac:dyDescent="0.25">
      <c r="A45" s="64" t="s">
        <v>102</v>
      </c>
      <c r="B45" s="65" t="s">
        <v>474</v>
      </c>
      <c r="C45" s="18" t="s">
        <v>12</v>
      </c>
      <c r="D45" s="65" t="s">
        <v>724</v>
      </c>
      <c r="E45" s="19">
        <v>20</v>
      </c>
      <c r="F45" s="66"/>
      <c r="G45" s="12">
        <f t="shared" si="3"/>
        <v>0</v>
      </c>
      <c r="H45" s="31">
        <v>27</v>
      </c>
      <c r="I45" s="31">
        <f t="shared" si="4"/>
        <v>0</v>
      </c>
      <c r="J45" s="32">
        <f t="shared" si="5"/>
        <v>0</v>
      </c>
      <c r="K45" s="69"/>
    </row>
    <row r="46" spans="1:11" x14ac:dyDescent="0.25">
      <c r="A46" s="64" t="s">
        <v>103</v>
      </c>
      <c r="B46" s="65" t="s">
        <v>253</v>
      </c>
      <c r="C46" s="18" t="s">
        <v>12</v>
      </c>
      <c r="D46" s="65" t="s">
        <v>50</v>
      </c>
      <c r="E46" s="19">
        <v>270</v>
      </c>
      <c r="F46" s="66"/>
      <c r="G46" s="99">
        <f t="shared" si="3"/>
        <v>0</v>
      </c>
      <c r="H46" s="31">
        <v>27</v>
      </c>
      <c r="I46" s="31">
        <f t="shared" si="4"/>
        <v>0</v>
      </c>
      <c r="J46" s="32">
        <f t="shared" si="5"/>
        <v>0</v>
      </c>
      <c r="K46" s="68"/>
    </row>
    <row r="47" spans="1:11" ht="45" x14ac:dyDescent="0.25">
      <c r="A47" s="64" t="s">
        <v>104</v>
      </c>
      <c r="B47" s="47" t="s">
        <v>319</v>
      </c>
      <c r="C47" s="18" t="s">
        <v>15</v>
      </c>
      <c r="D47" s="65" t="s">
        <v>450</v>
      </c>
      <c r="E47" s="19">
        <v>3500</v>
      </c>
      <c r="F47" s="66"/>
      <c r="G47" s="12">
        <f t="shared" si="3"/>
        <v>0</v>
      </c>
      <c r="H47" s="31">
        <v>27</v>
      </c>
      <c r="I47" s="31">
        <f t="shared" si="4"/>
        <v>0</v>
      </c>
      <c r="J47" s="32">
        <f t="shared" si="5"/>
        <v>0</v>
      </c>
      <c r="K47" s="69"/>
    </row>
    <row r="48" spans="1:11" ht="30" x14ac:dyDescent="0.25">
      <c r="A48" s="64" t="s">
        <v>106</v>
      </c>
      <c r="B48" s="65" t="s">
        <v>274</v>
      </c>
      <c r="C48" s="18" t="s">
        <v>12</v>
      </c>
      <c r="D48" s="65" t="s">
        <v>748</v>
      </c>
      <c r="E48" s="19">
        <v>1280</v>
      </c>
      <c r="F48" s="66"/>
      <c r="G48" s="12">
        <f t="shared" si="3"/>
        <v>0</v>
      </c>
      <c r="H48" s="31">
        <v>27</v>
      </c>
      <c r="I48" s="31">
        <f t="shared" si="4"/>
        <v>0</v>
      </c>
      <c r="J48" s="32">
        <f t="shared" si="5"/>
        <v>0</v>
      </c>
      <c r="K48" s="73"/>
    </row>
    <row r="49" spans="1:11" x14ac:dyDescent="0.25">
      <c r="A49" s="64" t="s">
        <v>107</v>
      </c>
      <c r="B49" s="65" t="s">
        <v>274</v>
      </c>
      <c r="C49" s="18" t="s">
        <v>12</v>
      </c>
      <c r="D49" s="65" t="s">
        <v>746</v>
      </c>
      <c r="E49" s="19">
        <v>300</v>
      </c>
      <c r="F49" s="66"/>
      <c r="G49" s="12">
        <f t="shared" si="3"/>
        <v>0</v>
      </c>
      <c r="H49" s="31">
        <v>27</v>
      </c>
      <c r="I49" s="31">
        <f t="shared" si="4"/>
        <v>0</v>
      </c>
      <c r="J49" s="32">
        <f t="shared" si="5"/>
        <v>0</v>
      </c>
      <c r="K49" s="73"/>
    </row>
    <row r="50" spans="1:11" ht="30" x14ac:dyDescent="0.25">
      <c r="A50" s="64" t="s">
        <v>246</v>
      </c>
      <c r="B50" s="47" t="s">
        <v>314</v>
      </c>
      <c r="C50" s="18" t="s">
        <v>15</v>
      </c>
      <c r="D50" s="65" t="s">
        <v>444</v>
      </c>
      <c r="E50" s="19">
        <v>900</v>
      </c>
      <c r="F50" s="66"/>
      <c r="G50" s="12">
        <f t="shared" si="3"/>
        <v>0</v>
      </c>
      <c r="H50" s="31">
        <v>27</v>
      </c>
      <c r="I50" s="31">
        <f t="shared" si="4"/>
        <v>0</v>
      </c>
      <c r="J50" s="32">
        <f t="shared" si="5"/>
        <v>0</v>
      </c>
      <c r="K50" s="133"/>
    </row>
    <row r="51" spans="1:11" x14ac:dyDescent="0.25">
      <c r="A51" s="64" t="s">
        <v>247</v>
      </c>
      <c r="B51" s="65" t="s">
        <v>327</v>
      </c>
      <c r="C51" s="18" t="s">
        <v>15</v>
      </c>
      <c r="D51" s="65" t="s">
        <v>371</v>
      </c>
      <c r="E51" s="19">
        <v>9000</v>
      </c>
      <c r="F51" s="66"/>
      <c r="G51" s="99">
        <f t="shared" si="3"/>
        <v>0</v>
      </c>
      <c r="H51" s="31">
        <v>27</v>
      </c>
      <c r="I51" s="31">
        <f t="shared" si="4"/>
        <v>0</v>
      </c>
      <c r="J51" s="32">
        <f t="shared" si="5"/>
        <v>0</v>
      </c>
      <c r="K51" s="67"/>
    </row>
    <row r="52" spans="1:11" ht="30" x14ac:dyDescent="0.25">
      <c r="A52" s="64" t="s">
        <v>249</v>
      </c>
      <c r="B52" s="65" t="s">
        <v>280</v>
      </c>
      <c r="C52" s="18" t="s">
        <v>12</v>
      </c>
      <c r="D52" s="65" t="s">
        <v>748</v>
      </c>
      <c r="E52" s="19">
        <v>1040</v>
      </c>
      <c r="F52" s="66"/>
      <c r="G52" s="12">
        <f t="shared" si="3"/>
        <v>0</v>
      </c>
      <c r="H52" s="31">
        <v>27</v>
      </c>
      <c r="I52" s="31">
        <f t="shared" si="4"/>
        <v>0</v>
      </c>
      <c r="J52" s="32">
        <f t="shared" si="5"/>
        <v>0</v>
      </c>
      <c r="K52" s="73"/>
    </row>
    <row r="53" spans="1:11" x14ac:dyDescent="0.25">
      <c r="A53" s="64" t="s">
        <v>252</v>
      </c>
      <c r="B53" s="65" t="s">
        <v>225</v>
      </c>
      <c r="C53" s="18" t="s">
        <v>12</v>
      </c>
      <c r="D53" s="65" t="s">
        <v>606</v>
      </c>
      <c r="E53" s="19">
        <v>12</v>
      </c>
      <c r="F53" s="66"/>
      <c r="G53" s="99">
        <f t="shared" si="3"/>
        <v>0</v>
      </c>
      <c r="H53" s="31">
        <v>27</v>
      </c>
      <c r="I53" s="31">
        <f t="shared" si="4"/>
        <v>0</v>
      </c>
      <c r="J53" s="32">
        <f t="shared" si="5"/>
        <v>0</v>
      </c>
      <c r="K53" s="68"/>
    </row>
    <row r="54" spans="1:11" x14ac:dyDescent="0.25">
      <c r="A54" s="64" t="s">
        <v>254</v>
      </c>
      <c r="B54" s="65" t="s">
        <v>235</v>
      </c>
      <c r="C54" s="18" t="s">
        <v>12</v>
      </c>
      <c r="D54" s="65" t="s">
        <v>230</v>
      </c>
      <c r="E54" s="19">
        <v>5</v>
      </c>
      <c r="F54" s="66"/>
      <c r="G54" s="99">
        <f t="shared" si="3"/>
        <v>0</v>
      </c>
      <c r="H54" s="31">
        <v>27</v>
      </c>
      <c r="I54" s="31">
        <f t="shared" si="4"/>
        <v>0</v>
      </c>
      <c r="J54" s="32">
        <f t="shared" si="5"/>
        <v>0</v>
      </c>
      <c r="K54" s="68"/>
    </row>
    <row r="55" spans="1:11" x14ac:dyDescent="0.25">
      <c r="A55" s="64" t="s">
        <v>256</v>
      </c>
      <c r="B55" s="65" t="s">
        <v>229</v>
      </c>
      <c r="C55" s="18" t="s">
        <v>12</v>
      </c>
      <c r="D55" s="65" t="s">
        <v>230</v>
      </c>
      <c r="E55" s="19">
        <v>20</v>
      </c>
      <c r="F55" s="66"/>
      <c r="G55" s="99">
        <f t="shared" si="3"/>
        <v>0</v>
      </c>
      <c r="H55" s="31">
        <v>27</v>
      </c>
      <c r="I55" s="31">
        <f t="shared" si="4"/>
        <v>0</v>
      </c>
      <c r="J55" s="32">
        <f t="shared" si="5"/>
        <v>0</v>
      </c>
      <c r="K55" s="68"/>
    </row>
    <row r="56" spans="1:11" x14ac:dyDescent="0.25">
      <c r="A56" s="64" t="s">
        <v>259</v>
      </c>
      <c r="B56" s="65" t="s">
        <v>218</v>
      </c>
      <c r="C56" s="18" t="s">
        <v>12</v>
      </c>
      <c r="D56" s="65" t="s">
        <v>602</v>
      </c>
      <c r="E56" s="19">
        <v>780</v>
      </c>
      <c r="F56" s="66"/>
      <c r="G56" s="99">
        <f t="shared" si="3"/>
        <v>0</v>
      </c>
      <c r="H56" s="31">
        <v>27</v>
      </c>
      <c r="I56" s="31">
        <f t="shared" si="4"/>
        <v>0</v>
      </c>
      <c r="J56" s="32">
        <f t="shared" si="5"/>
        <v>0</v>
      </c>
      <c r="K56" s="68"/>
    </row>
    <row r="57" spans="1:11" x14ac:dyDescent="0.25">
      <c r="A57" s="64" t="s">
        <v>262</v>
      </c>
      <c r="B57" s="65" t="s">
        <v>478</v>
      </c>
      <c r="C57" s="18" t="s">
        <v>208</v>
      </c>
      <c r="D57" s="65" t="s">
        <v>296</v>
      </c>
      <c r="E57" s="19">
        <v>100</v>
      </c>
      <c r="F57" s="66"/>
      <c r="G57" s="99">
        <f t="shared" si="3"/>
        <v>0</v>
      </c>
      <c r="H57" s="31">
        <v>27</v>
      </c>
      <c r="I57" s="31">
        <f t="shared" si="4"/>
        <v>0</v>
      </c>
      <c r="J57" s="32">
        <f t="shared" si="5"/>
        <v>0</v>
      </c>
      <c r="K57" s="68"/>
    </row>
    <row r="58" spans="1:11" x14ac:dyDescent="0.25">
      <c r="A58" s="64" t="s">
        <v>263</v>
      </c>
      <c r="B58" s="65" t="s">
        <v>556</v>
      </c>
      <c r="C58" s="18" t="s">
        <v>12</v>
      </c>
      <c r="D58" s="65" t="s">
        <v>545</v>
      </c>
      <c r="E58" s="19">
        <v>15</v>
      </c>
      <c r="F58" s="66"/>
      <c r="G58" s="12">
        <f t="shared" si="3"/>
        <v>0</v>
      </c>
      <c r="H58" s="31">
        <v>27</v>
      </c>
      <c r="I58" s="31">
        <f t="shared" si="4"/>
        <v>0</v>
      </c>
      <c r="J58" s="32">
        <f t="shared" si="5"/>
        <v>0</v>
      </c>
      <c r="K58" s="69"/>
    </row>
    <row r="59" spans="1:11" x14ac:dyDescent="0.25">
      <c r="A59" s="64" t="s">
        <v>265</v>
      </c>
      <c r="B59" s="65" t="s">
        <v>239</v>
      </c>
      <c r="C59" s="18" t="s">
        <v>12</v>
      </c>
      <c r="D59" s="65" t="s">
        <v>228</v>
      </c>
      <c r="E59" s="19">
        <v>50</v>
      </c>
      <c r="F59" s="66"/>
      <c r="G59" s="99">
        <f t="shared" si="3"/>
        <v>0</v>
      </c>
      <c r="H59" s="31">
        <v>27</v>
      </c>
      <c r="I59" s="31">
        <f t="shared" si="4"/>
        <v>0</v>
      </c>
      <c r="J59" s="32">
        <f t="shared" si="5"/>
        <v>0</v>
      </c>
      <c r="K59" s="68"/>
    </row>
    <row r="60" spans="1:11" x14ac:dyDescent="0.25">
      <c r="A60" s="64" t="s">
        <v>267</v>
      </c>
      <c r="B60" s="65" t="s">
        <v>239</v>
      </c>
      <c r="C60" s="18" t="s">
        <v>12</v>
      </c>
      <c r="D60" s="65" t="s">
        <v>139</v>
      </c>
      <c r="E60" s="19">
        <v>10</v>
      </c>
      <c r="F60" s="66"/>
      <c r="G60" s="99">
        <f t="shared" si="3"/>
        <v>0</v>
      </c>
      <c r="H60" s="31">
        <v>27</v>
      </c>
      <c r="I60" s="31">
        <f t="shared" si="4"/>
        <v>0</v>
      </c>
      <c r="J60" s="32">
        <f t="shared" si="5"/>
        <v>0</v>
      </c>
      <c r="K60" s="67"/>
    </row>
    <row r="61" spans="1:11" x14ac:dyDescent="0.25">
      <c r="A61" s="64" t="s">
        <v>269</v>
      </c>
      <c r="B61" s="65" t="s">
        <v>182</v>
      </c>
      <c r="C61" s="18" t="s">
        <v>12</v>
      </c>
      <c r="D61" s="65" t="s">
        <v>554</v>
      </c>
      <c r="E61" s="19">
        <v>3400</v>
      </c>
      <c r="F61" s="66"/>
      <c r="G61" s="99">
        <f t="shared" si="3"/>
        <v>0</v>
      </c>
      <c r="H61" s="31">
        <v>27</v>
      </c>
      <c r="I61" s="31">
        <f t="shared" si="4"/>
        <v>0</v>
      </c>
      <c r="J61" s="32">
        <f t="shared" si="5"/>
        <v>0</v>
      </c>
      <c r="K61" s="68"/>
    </row>
    <row r="62" spans="1:11" x14ac:dyDescent="0.25">
      <c r="A62" s="64" t="s">
        <v>271</v>
      </c>
      <c r="B62" s="65" t="s">
        <v>260</v>
      </c>
      <c r="C62" s="18" t="s">
        <v>12</v>
      </c>
      <c r="D62" s="65" t="s">
        <v>261</v>
      </c>
      <c r="E62" s="19">
        <v>50</v>
      </c>
      <c r="F62" s="66"/>
      <c r="G62" s="99">
        <f t="shared" si="3"/>
        <v>0</v>
      </c>
      <c r="H62" s="31">
        <v>27</v>
      </c>
      <c r="I62" s="31">
        <f t="shared" si="4"/>
        <v>0</v>
      </c>
      <c r="J62" s="32">
        <f t="shared" si="5"/>
        <v>0</v>
      </c>
      <c r="K62" s="68"/>
    </row>
    <row r="63" spans="1:11" x14ac:dyDescent="0.25">
      <c r="A63" s="64" t="s">
        <v>273</v>
      </c>
      <c r="B63" s="65" t="s">
        <v>601</v>
      </c>
      <c r="C63" s="18" t="s">
        <v>12</v>
      </c>
      <c r="D63" s="65" t="s">
        <v>261</v>
      </c>
      <c r="E63" s="19">
        <v>50</v>
      </c>
      <c r="F63" s="66"/>
      <c r="G63" s="99">
        <f t="shared" si="3"/>
        <v>0</v>
      </c>
      <c r="H63" s="31"/>
      <c r="I63" s="31"/>
      <c r="J63" s="32"/>
      <c r="K63" s="68"/>
    </row>
    <row r="64" spans="1:11" x14ac:dyDescent="0.25">
      <c r="A64" s="64" t="s">
        <v>275</v>
      </c>
      <c r="B64" s="65" t="s">
        <v>542</v>
      </c>
      <c r="C64" s="18" t="s">
        <v>208</v>
      </c>
      <c r="D64" s="65" t="s">
        <v>545</v>
      </c>
      <c r="E64" s="19">
        <v>10</v>
      </c>
      <c r="F64" s="66"/>
      <c r="G64" s="12">
        <f t="shared" si="3"/>
        <v>0</v>
      </c>
      <c r="H64" s="31">
        <v>27</v>
      </c>
      <c r="I64" s="31">
        <f t="shared" ref="I64:I95" si="6">G64/100*H64</f>
        <v>0</v>
      </c>
      <c r="J64" s="32">
        <f t="shared" ref="J64:J95" si="7">G64+I64</f>
        <v>0</v>
      </c>
      <c r="K64" s="69"/>
    </row>
    <row r="65" spans="1:11" ht="30" x14ac:dyDescent="0.25">
      <c r="A65" s="64" t="s">
        <v>277</v>
      </c>
      <c r="B65" s="65" t="s">
        <v>286</v>
      </c>
      <c r="C65" s="18" t="s">
        <v>12</v>
      </c>
      <c r="D65" s="65" t="s">
        <v>748</v>
      </c>
      <c r="E65" s="19">
        <v>1040</v>
      </c>
      <c r="F65" s="66"/>
      <c r="G65" s="12">
        <f t="shared" si="3"/>
        <v>0</v>
      </c>
      <c r="H65" s="31">
        <v>27</v>
      </c>
      <c r="I65" s="31">
        <f t="shared" si="6"/>
        <v>0</v>
      </c>
      <c r="J65" s="32">
        <f t="shared" si="7"/>
        <v>0</v>
      </c>
      <c r="K65" s="73"/>
    </row>
    <row r="66" spans="1:11" ht="105" x14ac:dyDescent="0.25">
      <c r="A66" s="64" t="s">
        <v>279</v>
      </c>
      <c r="B66" s="65" t="s">
        <v>223</v>
      </c>
      <c r="C66" s="18" t="s">
        <v>12</v>
      </c>
      <c r="D66" s="65" t="s">
        <v>735</v>
      </c>
      <c r="E66" s="19">
        <v>100</v>
      </c>
      <c r="F66" s="66"/>
      <c r="G66" s="12">
        <f t="shared" si="3"/>
        <v>0</v>
      </c>
      <c r="H66" s="31">
        <v>27</v>
      </c>
      <c r="I66" s="31">
        <f t="shared" si="6"/>
        <v>0</v>
      </c>
      <c r="J66" s="32">
        <f t="shared" si="7"/>
        <v>0</v>
      </c>
      <c r="K66" s="73"/>
    </row>
    <row r="67" spans="1:11" ht="90" x14ac:dyDescent="0.25">
      <c r="A67" s="64" t="s">
        <v>281</v>
      </c>
      <c r="B67" s="65" t="s">
        <v>223</v>
      </c>
      <c r="C67" s="18" t="s">
        <v>12</v>
      </c>
      <c r="D67" s="65" t="s">
        <v>736</v>
      </c>
      <c r="E67" s="19">
        <v>100</v>
      </c>
      <c r="F67" s="66"/>
      <c r="G67" s="12">
        <f t="shared" ref="G67:G98" si="8">E67*F67</f>
        <v>0</v>
      </c>
      <c r="H67" s="31">
        <v>27</v>
      </c>
      <c r="I67" s="31">
        <f t="shared" si="6"/>
        <v>0</v>
      </c>
      <c r="J67" s="32">
        <f t="shared" si="7"/>
        <v>0</v>
      </c>
      <c r="K67" s="73"/>
    </row>
    <row r="68" spans="1:11" ht="30" x14ac:dyDescent="0.25">
      <c r="A68" s="64"/>
      <c r="B68" s="65" t="s">
        <v>384</v>
      </c>
      <c r="C68" s="18" t="s">
        <v>12</v>
      </c>
      <c r="D68" s="65" t="s">
        <v>387</v>
      </c>
      <c r="E68" s="19">
        <v>300</v>
      </c>
      <c r="F68" s="66"/>
      <c r="G68" s="12">
        <f t="shared" si="8"/>
        <v>0</v>
      </c>
      <c r="H68" s="31">
        <v>27</v>
      </c>
      <c r="I68" s="31">
        <f t="shared" si="6"/>
        <v>0</v>
      </c>
      <c r="J68" s="32">
        <f t="shared" si="7"/>
        <v>0</v>
      </c>
      <c r="K68" s="69"/>
    </row>
    <row r="69" spans="1:11" x14ac:dyDescent="0.25">
      <c r="A69" s="64" t="s">
        <v>283</v>
      </c>
      <c r="B69" s="47" t="s">
        <v>308</v>
      </c>
      <c r="C69" s="18" t="s">
        <v>15</v>
      </c>
      <c r="D69" s="65" t="s">
        <v>441</v>
      </c>
      <c r="E69" s="19">
        <v>3000</v>
      </c>
      <c r="F69" s="66"/>
      <c r="G69" s="99">
        <f t="shared" si="8"/>
        <v>0</v>
      </c>
      <c r="H69" s="31">
        <v>27</v>
      </c>
      <c r="I69" s="31">
        <f t="shared" si="6"/>
        <v>0</v>
      </c>
      <c r="J69" s="32">
        <f t="shared" si="7"/>
        <v>0</v>
      </c>
      <c r="K69" s="68"/>
    </row>
    <row r="70" spans="1:11" ht="30" x14ac:dyDescent="0.25">
      <c r="A70" s="64" t="s">
        <v>285</v>
      </c>
      <c r="B70" s="47" t="s">
        <v>442</v>
      </c>
      <c r="C70" s="18" t="s">
        <v>15</v>
      </c>
      <c r="D70" s="65" t="s">
        <v>443</v>
      </c>
      <c r="E70" s="19">
        <v>3500</v>
      </c>
      <c r="F70" s="66"/>
      <c r="G70" s="99">
        <f t="shared" si="8"/>
        <v>0</v>
      </c>
      <c r="H70" s="31">
        <v>27</v>
      </c>
      <c r="I70" s="31">
        <f t="shared" si="6"/>
        <v>0</v>
      </c>
      <c r="J70" s="32">
        <f t="shared" si="7"/>
        <v>0</v>
      </c>
      <c r="K70" s="68"/>
    </row>
    <row r="71" spans="1:11" x14ac:dyDescent="0.25">
      <c r="A71" s="64" t="s">
        <v>287</v>
      </c>
      <c r="B71" s="47" t="s">
        <v>445</v>
      </c>
      <c r="C71" s="18" t="s">
        <v>15</v>
      </c>
      <c r="D71" s="65" t="s">
        <v>446</v>
      </c>
      <c r="E71" s="19">
        <v>3500</v>
      </c>
      <c r="F71" s="66"/>
      <c r="G71" s="12">
        <f t="shared" si="8"/>
        <v>0</v>
      </c>
      <c r="H71" s="31">
        <v>27</v>
      </c>
      <c r="I71" s="31">
        <f t="shared" si="6"/>
        <v>0</v>
      </c>
      <c r="J71" s="32">
        <f t="shared" si="7"/>
        <v>0</v>
      </c>
      <c r="K71" s="69"/>
    </row>
    <row r="72" spans="1:11" ht="30" x14ac:dyDescent="0.25">
      <c r="A72" s="64" t="s">
        <v>289</v>
      </c>
      <c r="B72" s="65" t="s">
        <v>349</v>
      </c>
      <c r="C72" s="18" t="s">
        <v>12</v>
      </c>
      <c r="D72" s="65" t="s">
        <v>607</v>
      </c>
      <c r="E72" s="19">
        <v>100</v>
      </c>
      <c r="F72" s="66"/>
      <c r="G72" s="99">
        <f t="shared" si="8"/>
        <v>0</v>
      </c>
      <c r="H72" s="31">
        <v>27</v>
      </c>
      <c r="I72" s="31">
        <f t="shared" si="6"/>
        <v>0</v>
      </c>
      <c r="J72" s="32">
        <f t="shared" si="7"/>
        <v>0</v>
      </c>
      <c r="K72" s="70"/>
    </row>
    <row r="73" spans="1:11" x14ac:dyDescent="0.25">
      <c r="A73" s="64" t="s">
        <v>291</v>
      </c>
      <c r="B73" s="65" t="s">
        <v>236</v>
      </c>
      <c r="C73" s="18" t="s">
        <v>12</v>
      </c>
      <c r="D73" s="65" t="s">
        <v>230</v>
      </c>
      <c r="E73" s="19">
        <v>20</v>
      </c>
      <c r="F73" s="66"/>
      <c r="G73" s="99">
        <f t="shared" si="8"/>
        <v>0</v>
      </c>
      <c r="H73" s="31">
        <v>27</v>
      </c>
      <c r="I73" s="31">
        <f t="shared" si="6"/>
        <v>0</v>
      </c>
      <c r="J73" s="32">
        <f t="shared" si="7"/>
        <v>0</v>
      </c>
      <c r="K73" s="68"/>
    </row>
    <row r="74" spans="1:11" x14ac:dyDescent="0.25">
      <c r="A74" s="64" t="s">
        <v>293</v>
      </c>
      <c r="B74" s="65" t="s">
        <v>219</v>
      </c>
      <c r="C74" s="18" t="s">
        <v>12</v>
      </c>
      <c r="D74" s="65" t="s">
        <v>220</v>
      </c>
      <c r="E74" s="19">
        <v>120</v>
      </c>
      <c r="F74" s="66"/>
      <c r="G74" s="99">
        <f t="shared" si="8"/>
        <v>0</v>
      </c>
      <c r="H74" s="31">
        <v>27</v>
      </c>
      <c r="I74" s="31">
        <f t="shared" si="6"/>
        <v>0</v>
      </c>
      <c r="J74" s="32">
        <f t="shared" si="7"/>
        <v>0</v>
      </c>
      <c r="K74" s="68"/>
    </row>
    <row r="75" spans="1:11" ht="30" x14ac:dyDescent="0.25">
      <c r="A75" s="64" t="s">
        <v>295</v>
      </c>
      <c r="B75" s="65" t="s">
        <v>282</v>
      </c>
      <c r="C75" s="18" t="s">
        <v>12</v>
      </c>
      <c r="D75" s="65" t="s">
        <v>748</v>
      </c>
      <c r="E75" s="19">
        <v>1340</v>
      </c>
      <c r="F75" s="66"/>
      <c r="G75" s="12">
        <f t="shared" si="8"/>
        <v>0</v>
      </c>
      <c r="H75" s="31">
        <v>27</v>
      </c>
      <c r="I75" s="31">
        <f t="shared" si="6"/>
        <v>0</v>
      </c>
      <c r="J75" s="32">
        <f t="shared" si="7"/>
        <v>0</v>
      </c>
      <c r="K75" s="73"/>
    </row>
    <row r="76" spans="1:11" x14ac:dyDescent="0.25">
      <c r="A76" s="64" t="s">
        <v>297</v>
      </c>
      <c r="B76" s="65" t="s">
        <v>536</v>
      </c>
      <c r="C76" s="18" t="s">
        <v>12</v>
      </c>
      <c r="D76" s="65" t="s">
        <v>511</v>
      </c>
      <c r="E76" s="19">
        <v>3</v>
      </c>
      <c r="F76" s="66"/>
      <c r="G76" s="99">
        <f t="shared" si="8"/>
        <v>0</v>
      </c>
      <c r="H76" s="31">
        <v>27</v>
      </c>
      <c r="I76" s="31">
        <f t="shared" si="6"/>
        <v>0</v>
      </c>
      <c r="J76" s="32">
        <f t="shared" si="7"/>
        <v>0</v>
      </c>
      <c r="K76" s="68"/>
    </row>
    <row r="77" spans="1:11" x14ac:dyDescent="0.25">
      <c r="A77" s="64" t="s">
        <v>298</v>
      </c>
      <c r="B77" s="47" t="s">
        <v>301</v>
      </c>
      <c r="C77" s="18" t="s">
        <v>15</v>
      </c>
      <c r="D77" s="65" t="s">
        <v>448</v>
      </c>
      <c r="E77" s="19">
        <v>1000</v>
      </c>
      <c r="F77" s="66"/>
      <c r="G77" s="99">
        <f t="shared" si="8"/>
        <v>0</v>
      </c>
      <c r="H77" s="31">
        <v>27</v>
      </c>
      <c r="I77" s="31">
        <f t="shared" si="6"/>
        <v>0</v>
      </c>
      <c r="J77" s="32">
        <f t="shared" si="7"/>
        <v>0</v>
      </c>
      <c r="K77" s="68"/>
    </row>
    <row r="78" spans="1:11" x14ac:dyDescent="0.25">
      <c r="A78" s="64" t="s">
        <v>300</v>
      </c>
      <c r="B78" s="65" t="s">
        <v>338</v>
      </c>
      <c r="C78" s="18" t="s">
        <v>15</v>
      </c>
      <c r="D78" s="65" t="s">
        <v>372</v>
      </c>
      <c r="E78" s="19">
        <v>400</v>
      </c>
      <c r="F78" s="66"/>
      <c r="G78" s="99">
        <f t="shared" si="8"/>
        <v>0</v>
      </c>
      <c r="H78" s="31">
        <v>27</v>
      </c>
      <c r="I78" s="31">
        <f t="shared" si="6"/>
        <v>0</v>
      </c>
      <c r="J78" s="32">
        <f t="shared" si="7"/>
        <v>0</v>
      </c>
      <c r="K78" s="68"/>
    </row>
    <row r="79" spans="1:11" x14ac:dyDescent="0.25">
      <c r="A79" s="64" t="s">
        <v>302</v>
      </c>
      <c r="B79" s="65" t="s">
        <v>213</v>
      </c>
      <c r="C79" s="18" t="s">
        <v>12</v>
      </c>
      <c r="D79" s="65" t="s">
        <v>214</v>
      </c>
      <c r="E79" s="19">
        <v>30</v>
      </c>
      <c r="F79" s="66"/>
      <c r="G79" s="99">
        <f t="shared" si="8"/>
        <v>0</v>
      </c>
      <c r="H79" s="31">
        <v>27</v>
      </c>
      <c r="I79" s="31">
        <f t="shared" si="6"/>
        <v>0</v>
      </c>
      <c r="J79" s="32">
        <f t="shared" si="7"/>
        <v>0</v>
      </c>
      <c r="K79" s="68"/>
    </row>
    <row r="80" spans="1:11" ht="30" x14ac:dyDescent="0.25">
      <c r="A80" s="64" t="s">
        <v>304</v>
      </c>
      <c r="B80" s="65" t="s">
        <v>356</v>
      </c>
      <c r="C80" s="18" t="s">
        <v>357</v>
      </c>
      <c r="D80" s="65" t="s">
        <v>358</v>
      </c>
      <c r="E80" s="19">
        <v>10000</v>
      </c>
      <c r="F80" s="66"/>
      <c r="G80" s="12">
        <f t="shared" si="8"/>
        <v>0</v>
      </c>
      <c r="H80" s="31">
        <v>27</v>
      </c>
      <c r="I80" s="31">
        <f t="shared" si="6"/>
        <v>0</v>
      </c>
      <c r="J80" s="32">
        <f t="shared" si="7"/>
        <v>0</v>
      </c>
      <c r="K80" s="69"/>
    </row>
    <row r="81" spans="1:11" x14ac:dyDescent="0.25">
      <c r="A81" s="64" t="s">
        <v>306</v>
      </c>
      <c r="B81" s="65" t="s">
        <v>351</v>
      </c>
      <c r="C81" s="18" t="s">
        <v>15</v>
      </c>
      <c r="D81" s="65" t="s">
        <v>739</v>
      </c>
      <c r="E81" s="19">
        <v>20</v>
      </c>
      <c r="F81" s="66"/>
      <c r="G81" s="99">
        <f t="shared" si="8"/>
        <v>0</v>
      </c>
      <c r="H81" s="31">
        <v>27</v>
      </c>
      <c r="I81" s="31">
        <f t="shared" si="6"/>
        <v>0</v>
      </c>
      <c r="J81" s="32">
        <f t="shared" si="7"/>
        <v>0</v>
      </c>
      <c r="K81" s="70"/>
    </row>
    <row r="82" spans="1:11" ht="30" x14ac:dyDescent="0.25">
      <c r="A82" s="64" t="s">
        <v>307</v>
      </c>
      <c r="B82" s="65" t="s">
        <v>288</v>
      </c>
      <c r="C82" s="18" t="s">
        <v>12</v>
      </c>
      <c r="D82" s="65" t="s">
        <v>748</v>
      </c>
      <c r="E82" s="19">
        <v>1040</v>
      </c>
      <c r="F82" s="66"/>
      <c r="G82" s="12">
        <f t="shared" si="8"/>
        <v>0</v>
      </c>
      <c r="H82" s="31">
        <v>27</v>
      </c>
      <c r="I82" s="31">
        <f t="shared" si="6"/>
        <v>0</v>
      </c>
      <c r="J82" s="32">
        <f t="shared" si="7"/>
        <v>0</v>
      </c>
      <c r="K82" s="73"/>
    </row>
    <row r="83" spans="1:11" x14ac:dyDescent="0.25">
      <c r="A83" s="64" t="s">
        <v>309</v>
      </c>
      <c r="B83" s="65" t="s">
        <v>537</v>
      </c>
      <c r="C83" s="18" t="s">
        <v>12</v>
      </c>
      <c r="D83" s="65" t="s">
        <v>511</v>
      </c>
      <c r="E83" s="19">
        <v>3</v>
      </c>
      <c r="F83" s="66"/>
      <c r="G83" s="99">
        <f t="shared" si="8"/>
        <v>0</v>
      </c>
      <c r="H83" s="31">
        <v>27</v>
      </c>
      <c r="I83" s="31">
        <f t="shared" si="6"/>
        <v>0</v>
      </c>
      <c r="J83" s="32">
        <f t="shared" si="7"/>
        <v>0</v>
      </c>
      <c r="K83" s="68"/>
    </row>
    <row r="84" spans="1:11" ht="75" x14ac:dyDescent="0.25">
      <c r="A84" s="64" t="s">
        <v>312</v>
      </c>
      <c r="B84" s="65" t="s">
        <v>224</v>
      </c>
      <c r="C84" s="18" t="s">
        <v>12</v>
      </c>
      <c r="D84" s="65" t="s">
        <v>738</v>
      </c>
      <c r="E84" s="19">
        <v>280</v>
      </c>
      <c r="F84" s="66"/>
      <c r="G84" s="12">
        <f t="shared" si="8"/>
        <v>0</v>
      </c>
      <c r="H84" s="31">
        <v>27</v>
      </c>
      <c r="I84" s="31">
        <f t="shared" si="6"/>
        <v>0</v>
      </c>
      <c r="J84" s="32">
        <f t="shared" si="7"/>
        <v>0</v>
      </c>
      <c r="K84" s="73"/>
    </row>
    <row r="85" spans="1:11" x14ac:dyDescent="0.25">
      <c r="A85" s="64" t="s">
        <v>313</v>
      </c>
      <c r="B85" s="65" t="s">
        <v>475</v>
      </c>
      <c r="C85" s="18" t="s">
        <v>12</v>
      </c>
      <c r="D85" s="65" t="s">
        <v>544</v>
      </c>
      <c r="E85" s="19">
        <v>30</v>
      </c>
      <c r="F85" s="66"/>
      <c r="G85" s="12">
        <f t="shared" si="8"/>
        <v>0</v>
      </c>
      <c r="H85" s="31">
        <v>27</v>
      </c>
      <c r="I85" s="31">
        <f t="shared" si="6"/>
        <v>0</v>
      </c>
      <c r="J85" s="32">
        <f t="shared" si="7"/>
        <v>0</v>
      </c>
      <c r="K85" s="69"/>
    </row>
    <row r="86" spans="1:11" x14ac:dyDescent="0.25">
      <c r="A86" s="64" t="s">
        <v>315</v>
      </c>
      <c r="B86" s="65" t="s">
        <v>476</v>
      </c>
      <c r="C86" s="18" t="s">
        <v>726</v>
      </c>
      <c r="D86" s="65" t="s">
        <v>737</v>
      </c>
      <c r="E86" s="19">
        <v>10</v>
      </c>
      <c r="F86" s="66"/>
      <c r="G86" s="12">
        <f t="shared" si="8"/>
        <v>0</v>
      </c>
      <c r="H86" s="31">
        <v>27</v>
      </c>
      <c r="I86" s="31">
        <f t="shared" si="6"/>
        <v>0</v>
      </c>
      <c r="J86" s="32">
        <f t="shared" si="7"/>
        <v>0</v>
      </c>
      <c r="K86" s="69"/>
    </row>
    <row r="87" spans="1:11" ht="30" x14ac:dyDescent="0.25">
      <c r="A87" s="64" t="s">
        <v>318</v>
      </c>
      <c r="B87" s="65" t="s">
        <v>278</v>
      </c>
      <c r="C87" s="18" t="s">
        <v>12</v>
      </c>
      <c r="D87" s="65" t="s">
        <v>748</v>
      </c>
      <c r="E87" s="19">
        <v>1040</v>
      </c>
      <c r="F87" s="66"/>
      <c r="G87" s="12">
        <f t="shared" si="8"/>
        <v>0</v>
      </c>
      <c r="H87" s="31">
        <v>27</v>
      </c>
      <c r="I87" s="31">
        <f t="shared" si="6"/>
        <v>0</v>
      </c>
      <c r="J87" s="32">
        <f t="shared" si="7"/>
        <v>0</v>
      </c>
      <c r="K87" s="73"/>
    </row>
    <row r="88" spans="1:11" x14ac:dyDescent="0.25">
      <c r="A88" s="64" t="s">
        <v>320</v>
      </c>
      <c r="B88" s="65" t="s">
        <v>278</v>
      </c>
      <c r="C88" s="18" t="s">
        <v>12</v>
      </c>
      <c r="D88" s="65" t="s">
        <v>747</v>
      </c>
      <c r="E88" s="19">
        <v>300</v>
      </c>
      <c r="F88" s="66"/>
      <c r="G88" s="12">
        <f t="shared" si="8"/>
        <v>0</v>
      </c>
      <c r="H88" s="31">
        <v>27</v>
      </c>
      <c r="I88" s="31">
        <f t="shared" si="6"/>
        <v>0</v>
      </c>
      <c r="J88" s="32">
        <f t="shared" si="7"/>
        <v>0</v>
      </c>
      <c r="K88" s="73"/>
    </row>
    <row r="89" spans="1:11" x14ac:dyDescent="0.25">
      <c r="A89" s="64" t="s">
        <v>322</v>
      </c>
      <c r="B89" s="65" t="s">
        <v>342</v>
      </c>
      <c r="C89" s="18" t="s">
        <v>12</v>
      </c>
      <c r="D89" s="65" t="s">
        <v>374</v>
      </c>
      <c r="E89" s="19">
        <v>100</v>
      </c>
      <c r="F89" s="66"/>
      <c r="G89" s="101">
        <f t="shared" si="8"/>
        <v>0</v>
      </c>
      <c r="H89" s="71">
        <v>27</v>
      </c>
      <c r="I89" s="71">
        <f t="shared" si="6"/>
        <v>0</v>
      </c>
      <c r="J89" s="102">
        <f t="shared" si="7"/>
        <v>0</v>
      </c>
      <c r="K89" s="72"/>
    </row>
    <row r="90" spans="1:11" x14ac:dyDescent="0.25">
      <c r="A90" s="64" t="s">
        <v>323</v>
      </c>
      <c r="B90" s="65" t="s">
        <v>557</v>
      </c>
      <c r="C90" s="18" t="s">
        <v>208</v>
      </c>
      <c r="D90" s="65" t="s">
        <v>513</v>
      </c>
      <c r="E90" s="19">
        <v>50</v>
      </c>
      <c r="F90" s="66"/>
      <c r="G90" s="12">
        <f t="shared" si="8"/>
        <v>0</v>
      </c>
      <c r="H90" s="31">
        <v>27</v>
      </c>
      <c r="I90" s="31">
        <f t="shared" si="6"/>
        <v>0</v>
      </c>
      <c r="J90" s="32">
        <f t="shared" si="7"/>
        <v>0</v>
      </c>
      <c r="K90" s="134"/>
    </row>
    <row r="91" spans="1:11" ht="30" x14ac:dyDescent="0.25">
      <c r="A91" s="64" t="s">
        <v>324</v>
      </c>
      <c r="B91" s="65" t="s">
        <v>346</v>
      </c>
      <c r="C91" s="18" t="s">
        <v>12</v>
      </c>
      <c r="D91" s="65" t="s">
        <v>376</v>
      </c>
      <c r="E91" s="19">
        <v>300</v>
      </c>
      <c r="F91" s="66"/>
      <c r="G91" s="99">
        <f t="shared" si="8"/>
        <v>0</v>
      </c>
      <c r="H91" s="31">
        <v>27</v>
      </c>
      <c r="I91" s="31">
        <f t="shared" si="6"/>
        <v>0</v>
      </c>
      <c r="J91" s="32">
        <f t="shared" si="7"/>
        <v>0</v>
      </c>
      <c r="K91" s="172"/>
    </row>
    <row r="92" spans="1:11" x14ac:dyDescent="0.25">
      <c r="A92" s="64" t="s">
        <v>326</v>
      </c>
      <c r="B92" s="65" t="s">
        <v>329</v>
      </c>
      <c r="C92" s="18" t="s">
        <v>12</v>
      </c>
      <c r="D92" s="65" t="s">
        <v>330</v>
      </c>
      <c r="E92" s="19">
        <v>400</v>
      </c>
      <c r="F92" s="66"/>
      <c r="G92" s="99">
        <f t="shared" si="8"/>
        <v>0</v>
      </c>
      <c r="H92" s="31">
        <v>27</v>
      </c>
      <c r="I92" s="31">
        <f t="shared" si="6"/>
        <v>0</v>
      </c>
      <c r="J92" s="32">
        <f t="shared" si="7"/>
        <v>0</v>
      </c>
      <c r="K92" s="68"/>
    </row>
    <row r="93" spans="1:11" x14ac:dyDescent="0.25">
      <c r="A93" s="64" t="s">
        <v>328</v>
      </c>
      <c r="B93" s="124" t="s">
        <v>321</v>
      </c>
      <c r="C93" s="18" t="s">
        <v>15</v>
      </c>
      <c r="D93" s="65" t="s">
        <v>453</v>
      </c>
      <c r="E93" s="19">
        <v>9000</v>
      </c>
      <c r="F93" s="66"/>
      <c r="G93" s="12">
        <f t="shared" si="8"/>
        <v>0</v>
      </c>
      <c r="H93" s="31">
        <v>27</v>
      </c>
      <c r="I93" s="31">
        <f t="shared" si="6"/>
        <v>0</v>
      </c>
      <c r="J93" s="32">
        <f t="shared" si="7"/>
        <v>0</v>
      </c>
      <c r="K93" s="69"/>
    </row>
    <row r="94" spans="1:11" x14ac:dyDescent="0.25">
      <c r="A94" s="64" t="s">
        <v>331</v>
      </c>
      <c r="B94" s="124" t="s">
        <v>321</v>
      </c>
      <c r="C94" s="18" t="s">
        <v>15</v>
      </c>
      <c r="D94" s="65" t="s">
        <v>454</v>
      </c>
      <c r="E94" s="19">
        <v>9000</v>
      </c>
      <c r="F94" s="66"/>
      <c r="G94" s="12">
        <f t="shared" si="8"/>
        <v>0</v>
      </c>
      <c r="H94" s="31">
        <v>27</v>
      </c>
      <c r="I94" s="31">
        <f t="shared" si="6"/>
        <v>0</v>
      </c>
      <c r="J94" s="32">
        <f t="shared" si="7"/>
        <v>0</v>
      </c>
      <c r="K94" s="69"/>
    </row>
    <row r="95" spans="1:11" ht="45" x14ac:dyDescent="0.25">
      <c r="A95" s="64" t="s">
        <v>332</v>
      </c>
      <c r="B95" s="65" t="s">
        <v>348</v>
      </c>
      <c r="C95" s="18" t="s">
        <v>12</v>
      </c>
      <c r="D95" s="65" t="s">
        <v>377</v>
      </c>
      <c r="E95" s="19">
        <v>50</v>
      </c>
      <c r="F95" s="66"/>
      <c r="G95" s="101">
        <f t="shared" si="8"/>
        <v>0</v>
      </c>
      <c r="H95" s="71">
        <v>27</v>
      </c>
      <c r="I95" s="71">
        <f t="shared" si="6"/>
        <v>0</v>
      </c>
      <c r="J95" s="102">
        <f t="shared" si="7"/>
        <v>0</v>
      </c>
      <c r="K95" s="70"/>
    </row>
    <row r="96" spans="1:11" x14ac:dyDescent="0.25">
      <c r="A96" s="64" t="s">
        <v>515</v>
      </c>
      <c r="B96" s="65" t="s">
        <v>216</v>
      </c>
      <c r="C96" s="18" t="s">
        <v>12</v>
      </c>
      <c r="D96" s="65" t="s">
        <v>217</v>
      </c>
      <c r="E96" s="19">
        <v>1200</v>
      </c>
      <c r="F96" s="66"/>
      <c r="G96" s="99">
        <f t="shared" si="8"/>
        <v>0</v>
      </c>
      <c r="H96" s="31">
        <v>27</v>
      </c>
      <c r="I96" s="31">
        <f t="shared" ref="I96:I127" si="9">G96/100*H96</f>
        <v>0</v>
      </c>
      <c r="J96" s="32">
        <f t="shared" ref="J96:J127" si="10">G96+I96</f>
        <v>0</v>
      </c>
      <c r="K96" s="68"/>
    </row>
    <row r="97" spans="1:11" x14ac:dyDescent="0.25">
      <c r="A97" s="64" t="s">
        <v>516</v>
      </c>
      <c r="B97" s="65" t="s">
        <v>207</v>
      </c>
      <c r="C97" s="18" t="s">
        <v>208</v>
      </c>
      <c r="D97" s="65" t="s">
        <v>209</v>
      </c>
      <c r="E97" s="19">
        <v>700</v>
      </c>
      <c r="F97" s="66"/>
      <c r="G97" s="99">
        <f t="shared" si="8"/>
        <v>0</v>
      </c>
      <c r="H97" s="31">
        <v>27</v>
      </c>
      <c r="I97" s="31">
        <f t="shared" si="9"/>
        <v>0</v>
      </c>
      <c r="J97" s="32">
        <f t="shared" si="10"/>
        <v>0</v>
      </c>
      <c r="K97" s="68"/>
    </row>
    <row r="98" spans="1:11" x14ac:dyDescent="0.25">
      <c r="A98" s="64" t="s">
        <v>333</v>
      </c>
      <c r="B98" s="65" t="s">
        <v>359</v>
      </c>
      <c r="C98" s="18" t="s">
        <v>357</v>
      </c>
      <c r="D98" s="65" t="s">
        <v>360</v>
      </c>
      <c r="E98" s="19">
        <v>23900</v>
      </c>
      <c r="F98" s="66"/>
      <c r="G98" s="12">
        <f t="shared" si="8"/>
        <v>0</v>
      </c>
      <c r="H98" s="31">
        <v>27</v>
      </c>
      <c r="I98" s="31">
        <f t="shared" si="9"/>
        <v>0</v>
      </c>
      <c r="J98" s="32">
        <f t="shared" si="10"/>
        <v>0</v>
      </c>
      <c r="K98" s="69"/>
    </row>
    <row r="99" spans="1:11" x14ac:dyDescent="0.25">
      <c r="A99" s="64" t="s">
        <v>334</v>
      </c>
      <c r="B99" s="65" t="s">
        <v>365</v>
      </c>
      <c r="C99" s="18" t="s">
        <v>15</v>
      </c>
      <c r="D99" s="65" t="s">
        <v>740</v>
      </c>
      <c r="E99" s="19">
        <v>900</v>
      </c>
      <c r="F99" s="66"/>
      <c r="G99" s="101">
        <f t="shared" ref="G99:G130" si="11">E99*F99</f>
        <v>0</v>
      </c>
      <c r="H99" s="71">
        <v>27</v>
      </c>
      <c r="I99" s="71">
        <f t="shared" si="9"/>
        <v>0</v>
      </c>
      <c r="J99" s="102">
        <f t="shared" si="10"/>
        <v>0</v>
      </c>
      <c r="K99" s="72"/>
    </row>
    <row r="100" spans="1:11" x14ac:dyDescent="0.25">
      <c r="A100" s="64" t="s">
        <v>335</v>
      </c>
      <c r="B100" s="65" t="s">
        <v>183</v>
      </c>
      <c r="C100" s="18" t="s">
        <v>12</v>
      </c>
      <c r="D100" s="65" t="s">
        <v>184</v>
      </c>
      <c r="E100" s="19">
        <v>9000</v>
      </c>
      <c r="F100" s="66"/>
      <c r="G100" s="99">
        <f t="shared" si="11"/>
        <v>0</v>
      </c>
      <c r="H100" s="31">
        <v>27</v>
      </c>
      <c r="I100" s="31">
        <f t="shared" si="9"/>
        <v>0</v>
      </c>
      <c r="J100" s="32">
        <f t="shared" si="10"/>
        <v>0</v>
      </c>
      <c r="K100" s="68"/>
    </row>
    <row r="101" spans="1:11" x14ac:dyDescent="0.25">
      <c r="A101" s="64" t="s">
        <v>336</v>
      </c>
      <c r="B101" s="65" t="s">
        <v>385</v>
      </c>
      <c r="C101" s="18" t="s">
        <v>12</v>
      </c>
      <c r="D101" s="65" t="s">
        <v>386</v>
      </c>
      <c r="E101" s="19">
        <v>50</v>
      </c>
      <c r="F101" s="66"/>
      <c r="G101" s="12">
        <f t="shared" si="11"/>
        <v>0</v>
      </c>
      <c r="H101" s="31">
        <v>27</v>
      </c>
      <c r="I101" s="31">
        <f t="shared" si="9"/>
        <v>0</v>
      </c>
      <c r="J101" s="32">
        <f t="shared" si="10"/>
        <v>0</v>
      </c>
      <c r="K101" s="69"/>
    </row>
    <row r="102" spans="1:11" ht="30" x14ac:dyDescent="0.25">
      <c r="A102" s="64" t="s">
        <v>337</v>
      </c>
      <c r="B102" s="65" t="s">
        <v>276</v>
      </c>
      <c r="C102" s="18" t="s">
        <v>12</v>
      </c>
      <c r="D102" s="65" t="s">
        <v>748</v>
      </c>
      <c r="E102" s="19">
        <v>600</v>
      </c>
      <c r="F102" s="66"/>
      <c r="G102" s="12">
        <f t="shared" si="11"/>
        <v>0</v>
      </c>
      <c r="H102" s="31">
        <v>27</v>
      </c>
      <c r="I102" s="31">
        <f t="shared" si="9"/>
        <v>0</v>
      </c>
      <c r="J102" s="32">
        <f t="shared" si="10"/>
        <v>0</v>
      </c>
      <c r="K102" s="73"/>
    </row>
    <row r="103" spans="1:11" ht="30" x14ac:dyDescent="0.25">
      <c r="A103" s="64" t="s">
        <v>339</v>
      </c>
      <c r="B103" s="65" t="s">
        <v>546</v>
      </c>
      <c r="C103" s="18" t="s">
        <v>208</v>
      </c>
      <c r="D103" s="65" t="s">
        <v>547</v>
      </c>
      <c r="E103" s="19">
        <v>300</v>
      </c>
      <c r="F103" s="66"/>
      <c r="G103" s="12">
        <f t="shared" si="11"/>
        <v>0</v>
      </c>
      <c r="H103" s="31">
        <v>27</v>
      </c>
      <c r="I103" s="31">
        <f t="shared" si="9"/>
        <v>0</v>
      </c>
      <c r="J103" s="32">
        <f t="shared" si="10"/>
        <v>0</v>
      </c>
      <c r="K103" s="69"/>
    </row>
    <row r="104" spans="1:11" x14ac:dyDescent="0.25">
      <c r="A104" s="64" t="s">
        <v>341</v>
      </c>
      <c r="B104" s="47" t="s">
        <v>299</v>
      </c>
      <c r="C104" s="18" t="s">
        <v>15</v>
      </c>
      <c r="D104" s="65" t="s">
        <v>448</v>
      </c>
      <c r="E104" s="19">
        <v>8000</v>
      </c>
      <c r="F104" s="66"/>
      <c r="G104" s="99">
        <f t="shared" si="11"/>
        <v>0</v>
      </c>
      <c r="H104" s="31">
        <v>27</v>
      </c>
      <c r="I104" s="31">
        <f t="shared" si="9"/>
        <v>0</v>
      </c>
      <c r="J104" s="32">
        <f t="shared" si="10"/>
        <v>0</v>
      </c>
      <c r="K104" s="68"/>
    </row>
    <row r="105" spans="1:11" ht="30" x14ac:dyDescent="0.25">
      <c r="A105" s="64" t="s">
        <v>343</v>
      </c>
      <c r="B105" s="65" t="s">
        <v>270</v>
      </c>
      <c r="C105" s="18" t="s">
        <v>12</v>
      </c>
      <c r="D105" s="65" t="s">
        <v>749</v>
      </c>
      <c r="E105" s="19">
        <v>1825</v>
      </c>
      <c r="F105" s="66"/>
      <c r="G105" s="12">
        <f t="shared" si="11"/>
        <v>0</v>
      </c>
      <c r="H105" s="31">
        <v>27</v>
      </c>
      <c r="I105" s="31">
        <f t="shared" si="9"/>
        <v>0</v>
      </c>
      <c r="J105" s="32">
        <f t="shared" si="10"/>
        <v>0</v>
      </c>
      <c r="K105" s="73"/>
    </row>
    <row r="106" spans="1:11" ht="15" customHeight="1" x14ac:dyDescent="0.25">
      <c r="A106" s="64" t="s">
        <v>345</v>
      </c>
      <c r="B106" s="65" t="s">
        <v>255</v>
      </c>
      <c r="C106" s="18" t="s">
        <v>12</v>
      </c>
      <c r="D106" s="65" t="s">
        <v>600</v>
      </c>
      <c r="E106" s="19">
        <v>4500</v>
      </c>
      <c r="F106" s="66"/>
      <c r="G106" s="99">
        <f t="shared" si="11"/>
        <v>0</v>
      </c>
      <c r="H106" s="31">
        <v>27</v>
      </c>
      <c r="I106" s="31">
        <f t="shared" si="9"/>
        <v>0</v>
      </c>
      <c r="J106" s="32">
        <f t="shared" si="10"/>
        <v>0</v>
      </c>
      <c r="K106" s="68"/>
    </row>
    <row r="107" spans="1:11" x14ac:dyDescent="0.25">
      <c r="A107" s="64" t="s">
        <v>347</v>
      </c>
      <c r="B107" s="131" t="s">
        <v>440</v>
      </c>
      <c r="C107" s="110" t="s">
        <v>15</v>
      </c>
      <c r="D107" s="109" t="s">
        <v>441</v>
      </c>
      <c r="E107" s="121">
        <v>2800</v>
      </c>
      <c r="F107" s="111"/>
      <c r="G107" s="132">
        <f t="shared" si="11"/>
        <v>0</v>
      </c>
      <c r="H107" s="113">
        <v>27</v>
      </c>
      <c r="I107" s="113">
        <f t="shared" si="9"/>
        <v>0</v>
      </c>
      <c r="J107" s="114">
        <f t="shared" si="10"/>
        <v>0</v>
      </c>
      <c r="K107" s="169"/>
    </row>
    <row r="108" spans="1:11" ht="30" x14ac:dyDescent="0.25">
      <c r="A108" s="64" t="s">
        <v>479</v>
      </c>
      <c r="B108" s="109" t="s">
        <v>284</v>
      </c>
      <c r="C108" s="110" t="s">
        <v>12</v>
      </c>
      <c r="D108" s="109" t="s">
        <v>748</v>
      </c>
      <c r="E108" s="121">
        <v>1340</v>
      </c>
      <c r="F108" s="111"/>
      <c r="G108" s="112">
        <f t="shared" si="11"/>
        <v>0</v>
      </c>
      <c r="H108" s="113">
        <v>27</v>
      </c>
      <c r="I108" s="113">
        <f t="shared" si="9"/>
        <v>0</v>
      </c>
      <c r="J108" s="114">
        <f t="shared" si="10"/>
        <v>0</v>
      </c>
      <c r="K108" s="173"/>
    </row>
    <row r="109" spans="1:11" x14ac:dyDescent="0.25">
      <c r="A109" s="64" t="s">
        <v>480</v>
      </c>
      <c r="B109" s="109" t="s">
        <v>284</v>
      </c>
      <c r="C109" s="110" t="s">
        <v>12</v>
      </c>
      <c r="D109" s="109" t="s">
        <v>746</v>
      </c>
      <c r="E109" s="121">
        <v>300</v>
      </c>
      <c r="F109" s="111"/>
      <c r="G109" s="112">
        <f t="shared" si="11"/>
        <v>0</v>
      </c>
      <c r="H109" s="113">
        <v>27</v>
      </c>
      <c r="I109" s="113">
        <f t="shared" si="9"/>
        <v>0</v>
      </c>
      <c r="J109" s="114">
        <f t="shared" si="10"/>
        <v>0</v>
      </c>
      <c r="K109" s="170"/>
    </row>
    <row r="110" spans="1:11" x14ac:dyDescent="0.25">
      <c r="A110" s="64" t="s">
        <v>589</v>
      </c>
      <c r="B110" s="65" t="s">
        <v>541</v>
      </c>
      <c r="C110" s="18" t="s">
        <v>12</v>
      </c>
      <c r="D110" s="65" t="s">
        <v>550</v>
      </c>
      <c r="E110" s="19">
        <v>10</v>
      </c>
      <c r="F110" s="66"/>
      <c r="G110" s="112">
        <f t="shared" si="11"/>
        <v>0</v>
      </c>
      <c r="H110" s="113">
        <v>27</v>
      </c>
      <c r="I110" s="113">
        <f t="shared" si="9"/>
        <v>0</v>
      </c>
      <c r="J110" s="114">
        <f t="shared" si="10"/>
        <v>0</v>
      </c>
      <c r="K110" s="134"/>
    </row>
    <row r="111" spans="1:11" x14ac:dyDescent="0.25">
      <c r="A111" s="64" t="s">
        <v>590</v>
      </c>
      <c r="B111" s="65" t="s">
        <v>257</v>
      </c>
      <c r="C111" s="18" t="s">
        <v>12</v>
      </c>
      <c r="D111" s="65" t="s">
        <v>258</v>
      </c>
      <c r="E111" s="19">
        <v>10</v>
      </c>
      <c r="F111" s="66"/>
      <c r="G111" s="132">
        <f t="shared" si="11"/>
        <v>0</v>
      </c>
      <c r="H111" s="113">
        <v>27</v>
      </c>
      <c r="I111" s="113">
        <f t="shared" si="9"/>
        <v>0</v>
      </c>
      <c r="J111" s="114">
        <f t="shared" si="10"/>
        <v>0</v>
      </c>
      <c r="K111" s="136"/>
    </row>
    <row r="112" spans="1:11" x14ac:dyDescent="0.25">
      <c r="A112" s="64" t="s">
        <v>591</v>
      </c>
      <c r="B112" s="47" t="s">
        <v>303</v>
      </c>
      <c r="C112" s="18" t="s">
        <v>15</v>
      </c>
      <c r="D112" s="65" t="s">
        <v>448</v>
      </c>
      <c r="E112" s="19">
        <v>8000</v>
      </c>
      <c r="F112" s="66"/>
      <c r="G112" s="168">
        <f t="shared" si="11"/>
        <v>0</v>
      </c>
      <c r="H112" s="113">
        <v>27</v>
      </c>
      <c r="I112" s="113">
        <f t="shared" si="9"/>
        <v>0</v>
      </c>
      <c r="J112" s="114">
        <f t="shared" si="10"/>
        <v>0</v>
      </c>
      <c r="K112" s="136"/>
    </row>
    <row r="113" spans="1:11" ht="30" x14ac:dyDescent="0.25">
      <c r="A113" s="64" t="s">
        <v>592</v>
      </c>
      <c r="B113" s="65" t="s">
        <v>290</v>
      </c>
      <c r="C113" s="18" t="s">
        <v>12</v>
      </c>
      <c r="D113" s="65" t="s">
        <v>748</v>
      </c>
      <c r="E113" s="19">
        <v>1040</v>
      </c>
      <c r="F113" s="66"/>
      <c r="G113" s="112">
        <f t="shared" si="11"/>
        <v>0</v>
      </c>
      <c r="H113" s="113">
        <v>27</v>
      </c>
      <c r="I113" s="113">
        <f t="shared" si="9"/>
        <v>0</v>
      </c>
      <c r="J113" s="114">
        <f t="shared" si="10"/>
        <v>0</v>
      </c>
      <c r="K113" s="170"/>
    </row>
    <row r="114" spans="1:11" x14ac:dyDescent="0.25">
      <c r="A114" s="64" t="s">
        <v>593</v>
      </c>
      <c r="B114" s="65" t="s">
        <v>233</v>
      </c>
      <c r="C114" s="18" t="s">
        <v>12</v>
      </c>
      <c r="D114" s="65" t="s">
        <v>228</v>
      </c>
      <c r="E114" s="19">
        <v>5</v>
      </c>
      <c r="F114" s="66"/>
      <c r="G114" s="132">
        <f t="shared" si="11"/>
        <v>0</v>
      </c>
      <c r="H114" s="113">
        <v>27</v>
      </c>
      <c r="I114" s="113">
        <f t="shared" si="9"/>
        <v>0</v>
      </c>
      <c r="J114" s="114">
        <f t="shared" si="10"/>
        <v>0</v>
      </c>
      <c r="K114" s="136"/>
    </row>
    <row r="115" spans="1:11" x14ac:dyDescent="0.25">
      <c r="A115" s="64" t="s">
        <v>594</v>
      </c>
      <c r="B115" s="47" t="s">
        <v>408</v>
      </c>
      <c r="C115" s="18" t="s">
        <v>15</v>
      </c>
      <c r="D115" s="65" t="s">
        <v>451</v>
      </c>
      <c r="E115" s="19">
        <v>3600</v>
      </c>
      <c r="F115" s="66"/>
      <c r="G115" s="112">
        <f t="shared" si="11"/>
        <v>0</v>
      </c>
      <c r="H115" s="113">
        <v>27</v>
      </c>
      <c r="I115" s="113">
        <f t="shared" si="9"/>
        <v>0</v>
      </c>
      <c r="J115" s="114">
        <f t="shared" si="10"/>
        <v>0</v>
      </c>
      <c r="K115" s="134"/>
    </row>
    <row r="116" spans="1:11" x14ac:dyDescent="0.25">
      <c r="A116" s="64" t="s">
        <v>595</v>
      </c>
      <c r="B116" s="47" t="s">
        <v>408</v>
      </c>
      <c r="C116" s="18" t="s">
        <v>15</v>
      </c>
      <c r="D116" s="65" t="s">
        <v>452</v>
      </c>
      <c r="E116" s="19">
        <v>3600</v>
      </c>
      <c r="F116" s="66"/>
      <c r="G116" s="112">
        <f t="shared" si="11"/>
        <v>0</v>
      </c>
      <c r="H116" s="113">
        <v>27</v>
      </c>
      <c r="I116" s="113">
        <f t="shared" si="9"/>
        <v>0</v>
      </c>
      <c r="J116" s="114">
        <f t="shared" si="10"/>
        <v>0</v>
      </c>
      <c r="K116" s="134"/>
    </row>
    <row r="117" spans="1:11" x14ac:dyDescent="0.25">
      <c r="A117" s="64" t="s">
        <v>596</v>
      </c>
      <c r="B117" s="65" t="s">
        <v>227</v>
      </c>
      <c r="C117" s="18" t="s">
        <v>12</v>
      </c>
      <c r="D117" s="65" t="s">
        <v>228</v>
      </c>
      <c r="E117" s="19">
        <v>15</v>
      </c>
      <c r="F117" s="66"/>
      <c r="G117" s="132">
        <f t="shared" si="11"/>
        <v>0</v>
      </c>
      <c r="H117" s="113">
        <v>27</v>
      </c>
      <c r="I117" s="113">
        <f t="shared" si="9"/>
        <v>0</v>
      </c>
      <c r="J117" s="114">
        <f t="shared" si="10"/>
        <v>0</v>
      </c>
      <c r="K117" s="136"/>
    </row>
    <row r="118" spans="1:11" x14ac:dyDescent="0.25">
      <c r="A118" s="64" t="s">
        <v>597</v>
      </c>
      <c r="B118" s="65" t="s">
        <v>510</v>
      </c>
      <c r="C118" s="18" t="s">
        <v>12</v>
      </c>
      <c r="D118" s="65" t="s">
        <v>511</v>
      </c>
      <c r="E118" s="19">
        <v>5</v>
      </c>
      <c r="F118" s="66"/>
      <c r="G118" s="99">
        <f t="shared" si="11"/>
        <v>0</v>
      </c>
      <c r="H118" s="31">
        <v>27</v>
      </c>
      <c r="I118" s="31">
        <f t="shared" si="9"/>
        <v>0</v>
      </c>
      <c r="J118" s="32">
        <f t="shared" si="10"/>
        <v>0</v>
      </c>
      <c r="K118" s="68"/>
    </row>
    <row r="119" spans="1:11" x14ac:dyDescent="0.25">
      <c r="A119" s="64" t="s">
        <v>598</v>
      </c>
      <c r="B119" s="65" t="s">
        <v>200</v>
      </c>
      <c r="C119" s="18" t="s">
        <v>12</v>
      </c>
      <c r="D119" s="65" t="s">
        <v>201</v>
      </c>
      <c r="E119" s="19">
        <v>50</v>
      </c>
      <c r="F119" s="66"/>
      <c r="G119" s="99">
        <f t="shared" si="11"/>
        <v>0</v>
      </c>
      <c r="H119" s="31">
        <v>27</v>
      </c>
      <c r="I119" s="31">
        <f t="shared" si="9"/>
        <v>0</v>
      </c>
      <c r="J119" s="32">
        <f t="shared" si="10"/>
        <v>0</v>
      </c>
      <c r="K119" s="68"/>
    </row>
    <row r="120" spans="1:11" x14ac:dyDescent="0.25">
      <c r="A120" s="64" t="s">
        <v>599</v>
      </c>
      <c r="B120" s="65" t="s">
        <v>198</v>
      </c>
      <c r="C120" s="18" t="s">
        <v>12</v>
      </c>
      <c r="D120" s="65" t="s">
        <v>199</v>
      </c>
      <c r="E120" s="19">
        <v>100</v>
      </c>
      <c r="F120" s="66"/>
      <c r="G120" s="99">
        <f t="shared" si="11"/>
        <v>0</v>
      </c>
      <c r="H120" s="31">
        <v>27</v>
      </c>
      <c r="I120" s="31">
        <f t="shared" si="9"/>
        <v>0</v>
      </c>
      <c r="J120" s="32">
        <f t="shared" si="10"/>
        <v>0</v>
      </c>
      <c r="K120" s="68"/>
    </row>
    <row r="121" spans="1:11" x14ac:dyDescent="0.25">
      <c r="A121" s="64" t="s">
        <v>750</v>
      </c>
      <c r="B121" s="65" t="s">
        <v>508</v>
      </c>
      <c r="C121" s="18" t="s">
        <v>726</v>
      </c>
      <c r="D121" s="65" t="s">
        <v>551</v>
      </c>
      <c r="E121" s="19">
        <v>20</v>
      </c>
      <c r="F121" s="66"/>
      <c r="G121" s="12">
        <f t="shared" si="11"/>
        <v>0</v>
      </c>
      <c r="H121" s="31">
        <v>27</v>
      </c>
      <c r="I121" s="31">
        <f t="shared" si="9"/>
        <v>0</v>
      </c>
      <c r="J121" s="32">
        <f t="shared" si="10"/>
        <v>0</v>
      </c>
      <c r="K121" s="69"/>
    </row>
    <row r="122" spans="1:11" ht="30" x14ac:dyDescent="0.25">
      <c r="A122" s="64" t="s">
        <v>751</v>
      </c>
      <c r="B122" s="65" t="s">
        <v>292</v>
      </c>
      <c r="C122" s="18" t="s">
        <v>12</v>
      </c>
      <c r="D122" s="65" t="s">
        <v>748</v>
      </c>
      <c r="E122" s="19">
        <v>1040</v>
      </c>
      <c r="F122" s="66"/>
      <c r="G122" s="12">
        <f t="shared" si="11"/>
        <v>0</v>
      </c>
      <c r="H122" s="31">
        <v>27</v>
      </c>
      <c r="I122" s="31">
        <f t="shared" si="9"/>
        <v>0</v>
      </c>
      <c r="J122" s="32">
        <f t="shared" si="10"/>
        <v>0</v>
      </c>
      <c r="K122" s="73"/>
    </row>
    <row r="123" spans="1:11" x14ac:dyDescent="0.25">
      <c r="A123" s="64" t="s">
        <v>752</v>
      </c>
      <c r="B123" s="65" t="s">
        <v>231</v>
      </c>
      <c r="C123" s="18" t="s">
        <v>12</v>
      </c>
      <c r="D123" s="65" t="s">
        <v>230</v>
      </c>
      <c r="E123" s="19">
        <v>5</v>
      </c>
      <c r="F123" s="66"/>
      <c r="G123" s="99">
        <f t="shared" si="11"/>
        <v>0</v>
      </c>
      <c r="H123" s="31">
        <v>27</v>
      </c>
      <c r="I123" s="31">
        <f t="shared" si="9"/>
        <v>0</v>
      </c>
      <c r="J123" s="32">
        <f t="shared" si="10"/>
        <v>0</v>
      </c>
      <c r="K123" s="68"/>
    </row>
    <row r="124" spans="1:11" x14ac:dyDescent="0.25">
      <c r="A124" s="64" t="s">
        <v>753</v>
      </c>
      <c r="B124" s="47" t="s">
        <v>316</v>
      </c>
      <c r="C124" s="18" t="s">
        <v>15</v>
      </c>
      <c r="D124" s="65" t="s">
        <v>317</v>
      </c>
      <c r="E124" s="19">
        <v>100</v>
      </c>
      <c r="F124" s="66"/>
      <c r="G124" s="12">
        <f t="shared" si="11"/>
        <v>0</v>
      </c>
      <c r="H124" s="31">
        <v>27</v>
      </c>
      <c r="I124" s="31">
        <f t="shared" si="9"/>
        <v>0</v>
      </c>
      <c r="J124" s="32">
        <f t="shared" si="10"/>
        <v>0</v>
      </c>
      <c r="K124" s="69"/>
    </row>
    <row r="125" spans="1:11" ht="30" x14ac:dyDescent="0.25">
      <c r="A125" s="64" t="s">
        <v>754</v>
      </c>
      <c r="B125" s="124" t="s">
        <v>380</v>
      </c>
      <c r="C125" s="18" t="s">
        <v>15</v>
      </c>
      <c r="D125" s="65" t="s">
        <v>741</v>
      </c>
      <c r="E125" s="19">
        <v>9000</v>
      </c>
      <c r="F125" s="66"/>
      <c r="G125" s="12">
        <f t="shared" si="11"/>
        <v>0</v>
      </c>
      <c r="H125" s="31">
        <v>27</v>
      </c>
      <c r="I125" s="31">
        <f t="shared" si="9"/>
        <v>0</v>
      </c>
      <c r="J125" s="32">
        <f t="shared" si="10"/>
        <v>0</v>
      </c>
      <c r="K125" s="69"/>
    </row>
    <row r="126" spans="1:11" x14ac:dyDescent="0.25">
      <c r="A126" s="64" t="s">
        <v>755</v>
      </c>
      <c r="B126" s="65" t="s">
        <v>473</v>
      </c>
      <c r="C126" s="18" t="s">
        <v>208</v>
      </c>
      <c r="D126" s="65" t="s">
        <v>588</v>
      </c>
      <c r="E126" s="19">
        <v>200</v>
      </c>
      <c r="F126" s="66"/>
      <c r="G126" s="12">
        <f t="shared" si="11"/>
        <v>0</v>
      </c>
      <c r="H126" s="31">
        <v>27</v>
      </c>
      <c r="I126" s="31">
        <f t="shared" si="9"/>
        <v>0</v>
      </c>
      <c r="J126" s="32">
        <f t="shared" si="10"/>
        <v>0</v>
      </c>
      <c r="K126" s="69"/>
    </row>
    <row r="127" spans="1:11" x14ac:dyDescent="0.25">
      <c r="A127" s="64" t="s">
        <v>756</v>
      </c>
      <c r="B127" s="65" t="s">
        <v>535</v>
      </c>
      <c r="C127" s="18" t="s">
        <v>12</v>
      </c>
      <c r="D127" s="65" t="s">
        <v>511</v>
      </c>
      <c r="E127" s="19">
        <v>3</v>
      </c>
      <c r="F127" s="66"/>
      <c r="G127" s="99">
        <f t="shared" si="11"/>
        <v>0</v>
      </c>
      <c r="H127" s="31">
        <v>27</v>
      </c>
      <c r="I127" s="31">
        <f t="shared" si="9"/>
        <v>0</v>
      </c>
      <c r="J127" s="32">
        <f t="shared" si="10"/>
        <v>0</v>
      </c>
      <c r="K127" s="68"/>
    </row>
    <row r="128" spans="1:11" x14ac:dyDescent="0.25">
      <c r="A128" s="64" t="s">
        <v>757</v>
      </c>
      <c r="B128" s="124" t="s">
        <v>202</v>
      </c>
      <c r="C128" s="18" t="s">
        <v>12</v>
      </c>
      <c r="D128" s="65" t="s">
        <v>203</v>
      </c>
      <c r="E128" s="19">
        <v>5000</v>
      </c>
      <c r="F128" s="66"/>
      <c r="G128" s="99">
        <f t="shared" si="11"/>
        <v>0</v>
      </c>
      <c r="H128" s="31">
        <v>27</v>
      </c>
      <c r="I128" s="31">
        <f t="shared" ref="I128:I159" si="12">G128/100*H128</f>
        <v>0</v>
      </c>
      <c r="J128" s="32">
        <f t="shared" ref="J128:J159" si="13">G128+I128</f>
        <v>0</v>
      </c>
      <c r="K128" s="68"/>
    </row>
    <row r="129" spans="1:11" ht="30" x14ac:dyDescent="0.25">
      <c r="A129" s="64" t="s">
        <v>758</v>
      </c>
      <c r="B129" s="47" t="s">
        <v>305</v>
      </c>
      <c r="C129" s="18" t="s">
        <v>15</v>
      </c>
      <c r="D129" s="65" t="s">
        <v>449</v>
      </c>
      <c r="E129" s="19">
        <v>2800</v>
      </c>
      <c r="F129" s="66"/>
      <c r="G129" s="99">
        <f t="shared" si="11"/>
        <v>0</v>
      </c>
      <c r="H129" s="31">
        <v>27</v>
      </c>
      <c r="I129" s="31">
        <f t="shared" si="12"/>
        <v>0</v>
      </c>
      <c r="J129" s="32">
        <f t="shared" si="13"/>
        <v>0</v>
      </c>
      <c r="K129" s="70"/>
    </row>
    <row r="130" spans="1:11" x14ac:dyDescent="0.25">
      <c r="A130" s="64" t="s">
        <v>759</v>
      </c>
      <c r="B130" s="65" t="s">
        <v>221</v>
      </c>
      <c r="C130" s="18" t="s">
        <v>12</v>
      </c>
      <c r="D130" s="65" t="s">
        <v>222</v>
      </c>
      <c r="E130" s="19">
        <v>40</v>
      </c>
      <c r="F130" s="66"/>
      <c r="G130" s="99">
        <f t="shared" si="11"/>
        <v>0</v>
      </c>
      <c r="H130" s="31">
        <v>27</v>
      </c>
      <c r="I130" s="31">
        <f t="shared" si="12"/>
        <v>0</v>
      </c>
      <c r="J130" s="32">
        <f t="shared" si="13"/>
        <v>0</v>
      </c>
      <c r="K130" s="68"/>
    </row>
    <row r="131" spans="1:11" x14ac:dyDescent="0.25">
      <c r="A131" s="64" t="s">
        <v>760</v>
      </c>
      <c r="B131" s="65" t="s">
        <v>344</v>
      </c>
      <c r="C131" s="18" t="s">
        <v>12</v>
      </c>
      <c r="D131" s="65" t="s">
        <v>375</v>
      </c>
      <c r="E131" s="19">
        <v>100</v>
      </c>
      <c r="F131" s="66"/>
      <c r="G131" s="99">
        <f t="shared" ref="G131:G162" si="14">E131*F131</f>
        <v>0</v>
      </c>
      <c r="H131" s="31">
        <v>27</v>
      </c>
      <c r="I131" s="31">
        <f t="shared" si="12"/>
        <v>0</v>
      </c>
      <c r="J131" s="32">
        <f t="shared" si="13"/>
        <v>0</v>
      </c>
      <c r="K131" s="68"/>
    </row>
    <row r="132" spans="1:11" x14ac:dyDescent="0.25">
      <c r="A132" s="64" t="s">
        <v>761</v>
      </c>
      <c r="B132" s="65" t="s">
        <v>204</v>
      </c>
      <c r="C132" s="18" t="s">
        <v>15</v>
      </c>
      <c r="D132" s="65" t="s">
        <v>205</v>
      </c>
      <c r="E132" s="19">
        <v>200</v>
      </c>
      <c r="F132" s="66"/>
      <c r="G132" s="99">
        <f t="shared" si="14"/>
        <v>0</v>
      </c>
      <c r="H132" s="31">
        <v>27</v>
      </c>
      <c r="I132" s="31">
        <f t="shared" si="12"/>
        <v>0</v>
      </c>
      <c r="J132" s="32">
        <f t="shared" si="13"/>
        <v>0</v>
      </c>
      <c r="K132" s="68"/>
    </row>
    <row r="133" spans="1:11" x14ac:dyDescent="0.25">
      <c r="A133" s="64" t="s">
        <v>762</v>
      </c>
      <c r="B133" s="65" t="s">
        <v>204</v>
      </c>
      <c r="C133" s="18" t="s">
        <v>15</v>
      </c>
      <c r="D133" s="65" t="s">
        <v>206</v>
      </c>
      <c r="E133" s="19">
        <v>300</v>
      </c>
      <c r="F133" s="66"/>
      <c r="G133" s="99">
        <f t="shared" si="14"/>
        <v>0</v>
      </c>
      <c r="H133" s="31">
        <v>27</v>
      </c>
      <c r="I133" s="31">
        <f t="shared" si="12"/>
        <v>0</v>
      </c>
      <c r="J133" s="32">
        <f t="shared" si="13"/>
        <v>0</v>
      </c>
      <c r="K133" s="68"/>
    </row>
    <row r="134" spans="1:11" ht="30" x14ac:dyDescent="0.25">
      <c r="A134" s="64" t="s">
        <v>763</v>
      </c>
      <c r="B134" s="65" t="s">
        <v>266</v>
      </c>
      <c r="C134" s="18" t="s">
        <v>12</v>
      </c>
      <c r="D134" s="65" t="s">
        <v>749</v>
      </c>
      <c r="E134" s="19">
        <v>300</v>
      </c>
      <c r="F134" s="66"/>
      <c r="G134" s="12">
        <f t="shared" si="14"/>
        <v>0</v>
      </c>
      <c r="H134" s="31">
        <v>27</v>
      </c>
      <c r="I134" s="31">
        <f t="shared" si="12"/>
        <v>0</v>
      </c>
      <c r="J134" s="32">
        <f t="shared" si="13"/>
        <v>0</v>
      </c>
      <c r="K134" s="73"/>
    </row>
    <row r="135" spans="1:11" x14ac:dyDescent="0.25">
      <c r="A135" s="64" t="s">
        <v>764</v>
      </c>
      <c r="B135" s="65" t="s">
        <v>243</v>
      </c>
      <c r="C135" s="18" t="s">
        <v>15</v>
      </c>
      <c r="D135" s="65" t="s">
        <v>244</v>
      </c>
      <c r="E135" s="19">
        <v>40</v>
      </c>
      <c r="F135" s="66"/>
      <c r="G135" s="99">
        <f t="shared" si="14"/>
        <v>0</v>
      </c>
      <c r="H135" s="31">
        <v>27</v>
      </c>
      <c r="I135" s="31">
        <f t="shared" si="12"/>
        <v>0</v>
      </c>
      <c r="J135" s="32">
        <f t="shared" si="13"/>
        <v>0</v>
      </c>
      <c r="K135" s="68"/>
    </row>
    <row r="136" spans="1:11" ht="90" x14ac:dyDescent="0.25">
      <c r="A136" s="64" t="s">
        <v>765</v>
      </c>
      <c r="B136" s="65" t="s">
        <v>241</v>
      </c>
      <c r="C136" s="18" t="s">
        <v>12</v>
      </c>
      <c r="D136" s="65" t="s">
        <v>742</v>
      </c>
      <c r="E136" s="19">
        <v>28</v>
      </c>
      <c r="F136" s="66"/>
      <c r="G136" s="112">
        <f t="shared" si="14"/>
        <v>0</v>
      </c>
      <c r="H136" s="152">
        <v>27</v>
      </c>
      <c r="I136" s="152">
        <f t="shared" si="12"/>
        <v>0</v>
      </c>
      <c r="J136" s="153">
        <f t="shared" si="13"/>
        <v>0</v>
      </c>
      <c r="K136" s="171"/>
    </row>
    <row r="137" spans="1:11" ht="45" x14ac:dyDescent="0.25">
      <c r="A137" s="64" t="s">
        <v>766</v>
      </c>
      <c r="B137" s="47" t="s">
        <v>325</v>
      </c>
      <c r="C137" s="18" t="s">
        <v>15</v>
      </c>
      <c r="D137" s="65" t="s">
        <v>447</v>
      </c>
      <c r="E137" s="19">
        <v>900</v>
      </c>
      <c r="F137" s="66"/>
      <c r="G137" s="112">
        <f t="shared" si="14"/>
        <v>0</v>
      </c>
      <c r="H137" s="113">
        <v>27</v>
      </c>
      <c r="I137" s="113">
        <f t="shared" si="12"/>
        <v>0</v>
      </c>
      <c r="J137" s="114">
        <f t="shared" si="13"/>
        <v>0</v>
      </c>
      <c r="K137" s="134"/>
    </row>
    <row r="138" spans="1:11" ht="15.75" thickBot="1" x14ac:dyDescent="0.3">
      <c r="A138" s="64" t="s">
        <v>767</v>
      </c>
      <c r="B138" s="65" t="s">
        <v>250</v>
      </c>
      <c r="C138" s="18" t="s">
        <v>12</v>
      </c>
      <c r="D138" s="65" t="s">
        <v>251</v>
      </c>
      <c r="E138" s="19">
        <v>5</v>
      </c>
      <c r="F138" s="66"/>
      <c r="G138" s="132">
        <f t="shared" si="14"/>
        <v>0</v>
      </c>
      <c r="H138" s="113">
        <v>27</v>
      </c>
      <c r="I138" s="113">
        <f t="shared" si="12"/>
        <v>0</v>
      </c>
      <c r="J138" s="114">
        <f t="shared" si="13"/>
        <v>0</v>
      </c>
      <c r="K138" s="136"/>
    </row>
    <row r="139" spans="1:11" ht="16.5" thickTop="1" thickBot="1" x14ac:dyDescent="0.3">
      <c r="A139" s="187" t="s">
        <v>109</v>
      </c>
      <c r="B139" s="188"/>
      <c r="C139" s="188"/>
      <c r="D139" s="188"/>
      <c r="E139" s="188"/>
      <c r="F139" s="189"/>
      <c r="G139" s="137">
        <f>SUM(G3:G107)</f>
        <v>0</v>
      </c>
      <c r="H139" s="138"/>
      <c r="I139" s="139"/>
      <c r="J139" s="140">
        <f>SUM(J3:J107)</f>
        <v>0</v>
      </c>
      <c r="K139" s="141"/>
    </row>
  </sheetData>
  <sortState ref="B3:K140">
    <sortCondition ref="B3"/>
  </sortState>
  <mergeCells count="2">
    <mergeCell ref="A1:K1"/>
    <mergeCell ref="A139:F139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sqref="A1:K1"/>
    </sheetView>
  </sheetViews>
  <sheetFormatPr defaultRowHeight="15" x14ac:dyDescent="0.25"/>
  <cols>
    <col min="1" max="1" width="5.7109375" customWidth="1"/>
    <col min="2" max="2" width="19.42578125" customWidth="1"/>
    <col min="3" max="3" width="9.42578125" bestFit="1" customWidth="1"/>
    <col min="4" max="4" width="55.5703125" customWidth="1"/>
    <col min="5" max="5" width="9.7109375" customWidth="1"/>
    <col min="6" max="6" width="9.85546875" customWidth="1"/>
    <col min="7" max="7" width="14.28515625" bestFit="1" customWidth="1"/>
    <col min="10" max="10" width="14.28515625" bestFit="1" customWidth="1"/>
    <col min="11" max="11" width="11.28515625" customWidth="1"/>
  </cols>
  <sheetData>
    <row r="1" spans="1:11" ht="15.75" thickBot="1" x14ac:dyDescent="0.3">
      <c r="A1" s="176" t="s">
        <v>587</v>
      </c>
      <c r="B1" s="177"/>
      <c r="C1" s="177"/>
      <c r="D1" s="177"/>
      <c r="E1" s="177"/>
      <c r="F1" s="177"/>
      <c r="G1" s="177"/>
      <c r="H1" s="177"/>
      <c r="I1" s="177"/>
      <c r="J1" s="177"/>
      <c r="K1" s="178"/>
    </row>
    <row r="2" spans="1:11" ht="39.75" thickBot="1" x14ac:dyDescent="0.3">
      <c r="A2" s="1"/>
      <c r="B2" s="2" t="s">
        <v>0</v>
      </c>
      <c r="C2" s="2" t="s">
        <v>1</v>
      </c>
      <c r="D2" s="2" t="s">
        <v>2</v>
      </c>
      <c r="E2" s="3" t="s">
        <v>3</v>
      </c>
      <c r="F2" s="3" t="s">
        <v>4</v>
      </c>
      <c r="G2" s="4" t="s">
        <v>5</v>
      </c>
      <c r="H2" s="5" t="s">
        <v>6</v>
      </c>
      <c r="I2" s="6" t="s">
        <v>7</v>
      </c>
      <c r="J2" s="7" t="s">
        <v>8</v>
      </c>
      <c r="K2" s="8" t="s">
        <v>9</v>
      </c>
    </row>
    <row r="3" spans="1:11" ht="30.75" thickTop="1" x14ac:dyDescent="0.25">
      <c r="A3" s="9" t="s">
        <v>10</v>
      </c>
      <c r="B3" s="15" t="s">
        <v>146</v>
      </c>
      <c r="C3" s="14" t="s">
        <v>15</v>
      </c>
      <c r="D3" s="55" t="s">
        <v>147</v>
      </c>
      <c r="E3" s="100">
        <v>200</v>
      </c>
      <c r="F3" s="15"/>
      <c r="G3" s="12">
        <f t="shared" ref="G3:G18" si="0">E3*F3</f>
        <v>0</v>
      </c>
      <c r="H3" s="31">
        <v>27</v>
      </c>
      <c r="I3" s="31">
        <f t="shared" ref="I3:I18" si="1">G3/100*H3</f>
        <v>0</v>
      </c>
      <c r="J3" s="32">
        <f t="shared" ref="J3:J18" si="2">G3+I3</f>
        <v>0</v>
      </c>
      <c r="K3" s="56"/>
    </row>
    <row r="4" spans="1:11" ht="30" x14ac:dyDescent="0.25">
      <c r="A4" s="9" t="s">
        <v>14</v>
      </c>
      <c r="B4" s="15" t="s">
        <v>148</v>
      </c>
      <c r="C4" s="14" t="s">
        <v>15</v>
      </c>
      <c r="D4" s="55" t="s">
        <v>147</v>
      </c>
      <c r="E4" s="100">
        <v>200</v>
      </c>
      <c r="F4" s="15"/>
      <c r="G4" s="12">
        <f t="shared" si="0"/>
        <v>0</v>
      </c>
      <c r="H4" s="31">
        <v>27</v>
      </c>
      <c r="I4" s="31">
        <f t="shared" si="1"/>
        <v>0</v>
      </c>
      <c r="J4" s="34">
        <f t="shared" si="2"/>
        <v>0</v>
      </c>
      <c r="K4" s="37"/>
    </row>
    <row r="5" spans="1:11" ht="45" x14ac:dyDescent="0.25">
      <c r="A5" s="9" t="s">
        <v>17</v>
      </c>
      <c r="B5" s="15" t="s">
        <v>149</v>
      </c>
      <c r="C5" s="14" t="s">
        <v>15</v>
      </c>
      <c r="D5" s="55" t="s">
        <v>155</v>
      </c>
      <c r="E5" s="100">
        <v>300</v>
      </c>
      <c r="F5" s="15"/>
      <c r="G5" s="12">
        <f t="shared" si="0"/>
        <v>0</v>
      </c>
      <c r="H5" s="31">
        <v>27</v>
      </c>
      <c r="I5" s="31">
        <f t="shared" si="1"/>
        <v>0</v>
      </c>
      <c r="J5" s="34">
        <f t="shared" si="2"/>
        <v>0</v>
      </c>
      <c r="K5" s="37"/>
    </row>
    <row r="6" spans="1:11" ht="15" customHeight="1" x14ac:dyDescent="0.25">
      <c r="A6" s="9" t="s">
        <v>19</v>
      </c>
      <c r="B6" s="15" t="s">
        <v>149</v>
      </c>
      <c r="C6" s="14" t="s">
        <v>15</v>
      </c>
      <c r="D6" s="55" t="s">
        <v>150</v>
      </c>
      <c r="E6" s="100">
        <v>300</v>
      </c>
      <c r="F6" s="15"/>
      <c r="G6" s="12">
        <f t="shared" si="0"/>
        <v>0</v>
      </c>
      <c r="H6" s="31">
        <v>27</v>
      </c>
      <c r="I6" s="31">
        <f t="shared" si="1"/>
        <v>0</v>
      </c>
      <c r="J6" s="34">
        <f t="shared" si="2"/>
        <v>0</v>
      </c>
      <c r="K6" s="37"/>
    </row>
    <row r="7" spans="1:11" ht="72.75" x14ac:dyDescent="0.25">
      <c r="A7" s="9" t="s">
        <v>21</v>
      </c>
      <c r="B7" s="15" t="s">
        <v>149</v>
      </c>
      <c r="C7" s="14" t="s">
        <v>15</v>
      </c>
      <c r="D7" s="55" t="s">
        <v>153</v>
      </c>
      <c r="E7" s="100">
        <v>1825</v>
      </c>
      <c r="F7" s="15"/>
      <c r="G7" s="12">
        <f t="shared" si="0"/>
        <v>0</v>
      </c>
      <c r="H7" s="31">
        <v>27</v>
      </c>
      <c r="I7" s="31">
        <f t="shared" si="1"/>
        <v>0</v>
      </c>
      <c r="J7" s="34">
        <f t="shared" si="2"/>
        <v>0</v>
      </c>
      <c r="K7" s="37"/>
    </row>
    <row r="8" spans="1:11" x14ac:dyDescent="0.25">
      <c r="A8" s="9" t="s">
        <v>23</v>
      </c>
      <c r="B8" s="15" t="s">
        <v>151</v>
      </c>
      <c r="C8" s="14" t="s">
        <v>15</v>
      </c>
      <c r="D8" s="55" t="s">
        <v>524</v>
      </c>
      <c r="E8" s="100">
        <v>650</v>
      </c>
      <c r="F8" s="15"/>
      <c r="G8" s="12">
        <f t="shared" si="0"/>
        <v>0</v>
      </c>
      <c r="H8" s="31">
        <v>27</v>
      </c>
      <c r="I8" s="31">
        <f t="shared" si="1"/>
        <v>0</v>
      </c>
      <c r="J8" s="34">
        <f t="shared" si="2"/>
        <v>0</v>
      </c>
      <c r="K8" s="37"/>
    </row>
    <row r="9" spans="1:11" ht="30" x14ac:dyDescent="0.25">
      <c r="A9" s="9" t="s">
        <v>25</v>
      </c>
      <c r="B9" s="124" t="s">
        <v>294</v>
      </c>
      <c r="C9" s="18" t="s">
        <v>12</v>
      </c>
      <c r="D9" s="65" t="s">
        <v>525</v>
      </c>
      <c r="E9" s="126">
        <v>30</v>
      </c>
      <c r="F9" s="122"/>
      <c r="G9" s="12">
        <f t="shared" si="0"/>
        <v>0</v>
      </c>
      <c r="H9" s="36">
        <v>27</v>
      </c>
      <c r="I9" s="31">
        <f t="shared" si="1"/>
        <v>0</v>
      </c>
      <c r="J9" s="34">
        <f t="shared" si="2"/>
        <v>0</v>
      </c>
      <c r="K9" s="123"/>
    </row>
    <row r="10" spans="1:11" x14ac:dyDescent="0.25">
      <c r="A10" s="9" t="s">
        <v>27</v>
      </c>
      <c r="B10" s="124" t="s">
        <v>202</v>
      </c>
      <c r="C10" s="18" t="s">
        <v>15</v>
      </c>
      <c r="D10" s="65" t="s">
        <v>526</v>
      </c>
      <c r="E10" s="126">
        <v>900</v>
      </c>
      <c r="F10" s="122"/>
      <c r="G10" s="12">
        <f t="shared" si="0"/>
        <v>0</v>
      </c>
      <c r="H10" s="36">
        <v>27</v>
      </c>
      <c r="I10" s="31">
        <f t="shared" si="1"/>
        <v>0</v>
      </c>
      <c r="J10" s="34">
        <f t="shared" si="2"/>
        <v>0</v>
      </c>
      <c r="K10" s="123"/>
    </row>
    <row r="11" spans="1:11" ht="30" x14ac:dyDescent="0.25">
      <c r="A11" s="9" t="s">
        <v>29</v>
      </c>
      <c r="B11" s="124" t="s">
        <v>366</v>
      </c>
      <c r="C11" s="18" t="s">
        <v>15</v>
      </c>
      <c r="D11" s="65" t="s">
        <v>527</v>
      </c>
      <c r="E11" s="126">
        <v>29000</v>
      </c>
      <c r="F11" s="122"/>
      <c r="G11" s="12">
        <f t="shared" si="0"/>
        <v>0</v>
      </c>
      <c r="H11" s="36">
        <v>27</v>
      </c>
      <c r="I11" s="31">
        <f t="shared" si="1"/>
        <v>0</v>
      </c>
      <c r="J11" s="34">
        <f t="shared" si="2"/>
        <v>0</v>
      </c>
      <c r="K11" s="123"/>
    </row>
    <row r="12" spans="1:11" ht="30" x14ac:dyDescent="0.25">
      <c r="A12" s="9" t="s">
        <v>31</v>
      </c>
      <c r="B12" s="124" t="s">
        <v>367</v>
      </c>
      <c r="C12" s="18" t="s">
        <v>15</v>
      </c>
      <c r="D12" s="65" t="s">
        <v>528</v>
      </c>
      <c r="E12" s="126">
        <v>1800</v>
      </c>
      <c r="F12" s="122"/>
      <c r="G12" s="12">
        <f t="shared" si="0"/>
        <v>0</v>
      </c>
      <c r="H12" s="36">
        <v>27</v>
      </c>
      <c r="I12" s="31">
        <f t="shared" si="1"/>
        <v>0</v>
      </c>
      <c r="J12" s="34">
        <f t="shared" si="2"/>
        <v>0</v>
      </c>
      <c r="K12" s="123"/>
    </row>
    <row r="13" spans="1:11" ht="30" x14ac:dyDescent="0.25">
      <c r="A13" s="9" t="s">
        <v>34</v>
      </c>
      <c r="B13" s="125" t="s">
        <v>517</v>
      </c>
      <c r="C13" s="110" t="s">
        <v>15</v>
      </c>
      <c r="D13" s="109" t="s">
        <v>529</v>
      </c>
      <c r="E13" s="126">
        <v>3000</v>
      </c>
      <c r="F13" s="122"/>
      <c r="G13" s="12">
        <f t="shared" si="0"/>
        <v>0</v>
      </c>
      <c r="H13" s="36">
        <v>27</v>
      </c>
      <c r="I13" s="31">
        <f t="shared" si="1"/>
        <v>0</v>
      </c>
      <c r="J13" s="34">
        <f t="shared" si="2"/>
        <v>0</v>
      </c>
      <c r="K13" s="123"/>
    </row>
    <row r="14" spans="1:11" x14ac:dyDescent="0.25">
      <c r="A14" s="9" t="s">
        <v>37</v>
      </c>
      <c r="B14" s="125" t="s">
        <v>518</v>
      </c>
      <c r="C14" s="110" t="s">
        <v>15</v>
      </c>
      <c r="D14" s="109" t="s">
        <v>530</v>
      </c>
      <c r="E14" s="126">
        <v>29000</v>
      </c>
      <c r="F14" s="122"/>
      <c r="G14" s="12">
        <f t="shared" si="0"/>
        <v>0</v>
      </c>
      <c r="H14" s="36">
        <v>27</v>
      </c>
      <c r="I14" s="31">
        <f t="shared" si="1"/>
        <v>0</v>
      </c>
      <c r="J14" s="34">
        <f t="shared" si="2"/>
        <v>0</v>
      </c>
      <c r="K14" s="123"/>
    </row>
    <row r="15" spans="1:11" ht="30" x14ac:dyDescent="0.25">
      <c r="A15" s="9" t="s">
        <v>40</v>
      </c>
      <c r="B15" s="125" t="s">
        <v>218</v>
      </c>
      <c r="C15" s="110" t="s">
        <v>15</v>
      </c>
      <c r="D15" s="109" t="s">
        <v>531</v>
      </c>
      <c r="E15" s="126">
        <v>29000</v>
      </c>
      <c r="F15" s="122"/>
      <c r="G15" s="12">
        <f t="shared" si="0"/>
        <v>0</v>
      </c>
      <c r="H15" s="36">
        <v>27</v>
      </c>
      <c r="I15" s="31">
        <f t="shared" si="1"/>
        <v>0</v>
      </c>
      <c r="J15" s="34">
        <f t="shared" si="2"/>
        <v>0</v>
      </c>
      <c r="K15" s="123"/>
    </row>
    <row r="16" spans="1:11" x14ac:dyDescent="0.25">
      <c r="A16" s="9" t="s">
        <v>42</v>
      </c>
      <c r="B16" s="125" t="s">
        <v>218</v>
      </c>
      <c r="C16" s="110" t="s">
        <v>15</v>
      </c>
      <c r="D16" s="109" t="s">
        <v>532</v>
      </c>
      <c r="E16" s="126">
        <v>29000</v>
      </c>
      <c r="F16" s="122"/>
      <c r="G16" s="12">
        <f t="shared" si="0"/>
        <v>0</v>
      </c>
      <c r="H16" s="36">
        <v>27</v>
      </c>
      <c r="I16" s="31">
        <f t="shared" si="1"/>
        <v>0</v>
      </c>
      <c r="J16" s="34">
        <f t="shared" si="2"/>
        <v>0</v>
      </c>
      <c r="K16" s="123"/>
    </row>
    <row r="17" spans="1:11" x14ac:dyDescent="0.25">
      <c r="A17" s="9" t="s">
        <v>44</v>
      </c>
      <c r="B17" s="125" t="s">
        <v>218</v>
      </c>
      <c r="C17" s="110" t="s">
        <v>12</v>
      </c>
      <c r="D17" s="109" t="s">
        <v>533</v>
      </c>
      <c r="E17" s="126">
        <v>29000</v>
      </c>
      <c r="F17" s="122"/>
      <c r="G17" s="12">
        <f t="shared" si="0"/>
        <v>0</v>
      </c>
      <c r="H17" s="36">
        <v>27</v>
      </c>
      <c r="I17" s="31">
        <f t="shared" si="1"/>
        <v>0</v>
      </c>
      <c r="J17" s="34">
        <f t="shared" si="2"/>
        <v>0</v>
      </c>
      <c r="K17" s="123"/>
    </row>
    <row r="18" spans="1:11" x14ac:dyDescent="0.25">
      <c r="A18" s="9" t="s">
        <v>46</v>
      </c>
      <c r="B18" s="125" t="s">
        <v>519</v>
      </c>
      <c r="C18" s="110" t="s">
        <v>15</v>
      </c>
      <c r="D18" s="109" t="s">
        <v>534</v>
      </c>
      <c r="E18" s="126">
        <v>29000</v>
      </c>
      <c r="F18" s="122"/>
      <c r="G18" s="12">
        <f t="shared" si="0"/>
        <v>0</v>
      </c>
      <c r="H18" s="36">
        <v>27</v>
      </c>
      <c r="I18" s="31">
        <f t="shared" si="1"/>
        <v>0</v>
      </c>
      <c r="J18" s="34">
        <f t="shared" si="2"/>
        <v>0</v>
      </c>
      <c r="K18" s="123"/>
    </row>
    <row r="19" spans="1:11" ht="59.25" thickBot="1" x14ac:dyDescent="0.3">
      <c r="A19" s="9" t="s">
        <v>48</v>
      </c>
      <c r="B19" s="122" t="s">
        <v>152</v>
      </c>
      <c r="C19" s="144" t="s">
        <v>12</v>
      </c>
      <c r="D19" s="145" t="s">
        <v>154</v>
      </c>
      <c r="E19" s="126">
        <v>200</v>
      </c>
      <c r="F19" s="122"/>
      <c r="G19" s="25">
        <f>E19*F19</f>
        <v>0</v>
      </c>
      <c r="H19" s="49">
        <v>27</v>
      </c>
      <c r="I19" s="49">
        <f>G19/100*H19</f>
        <v>0</v>
      </c>
      <c r="J19" s="61">
        <f>G19+I19</f>
        <v>0</v>
      </c>
      <c r="K19" s="74"/>
    </row>
    <row r="20" spans="1:11" ht="16.5" thickTop="1" thickBot="1" x14ac:dyDescent="0.3">
      <c r="A20" s="179" t="s">
        <v>109</v>
      </c>
      <c r="B20" s="180"/>
      <c r="C20" s="180"/>
      <c r="D20" s="180"/>
      <c r="E20" s="180"/>
      <c r="F20" s="181"/>
      <c r="G20" s="26">
        <f>SUM(G3:G19)</f>
        <v>0</v>
      </c>
      <c r="H20" s="27"/>
      <c r="I20" s="28"/>
      <c r="J20" s="29">
        <f>SUM(J3:J19)</f>
        <v>0</v>
      </c>
      <c r="K20" s="30"/>
    </row>
  </sheetData>
  <mergeCells count="2">
    <mergeCell ref="A1:K1"/>
    <mergeCell ref="A20:F20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>
      <selection sqref="A1:K1"/>
    </sheetView>
  </sheetViews>
  <sheetFormatPr defaultRowHeight="15" x14ac:dyDescent="0.25"/>
  <cols>
    <col min="1" max="1" width="5.7109375" customWidth="1"/>
    <col min="2" max="2" width="16" bestFit="1" customWidth="1"/>
    <col min="3" max="3" width="9.42578125" bestFit="1" customWidth="1"/>
    <col min="4" max="4" width="36.28515625" customWidth="1"/>
    <col min="5" max="5" width="11.140625" customWidth="1"/>
    <col min="7" max="7" width="14.28515625" bestFit="1" customWidth="1"/>
    <col min="8" max="8" width="8.7109375" customWidth="1"/>
    <col min="10" max="10" width="12.7109375" customWidth="1"/>
    <col min="11" max="11" width="13" customWidth="1"/>
  </cols>
  <sheetData>
    <row r="1" spans="1:11" ht="15.75" thickBot="1" x14ac:dyDescent="0.3">
      <c r="A1" s="176" t="s">
        <v>564</v>
      </c>
      <c r="B1" s="177"/>
      <c r="C1" s="177"/>
      <c r="D1" s="177"/>
      <c r="E1" s="177"/>
      <c r="F1" s="177"/>
      <c r="G1" s="177"/>
      <c r="H1" s="177"/>
      <c r="I1" s="177"/>
      <c r="J1" s="177"/>
      <c r="K1" s="178"/>
    </row>
    <row r="2" spans="1:11" ht="27" thickBot="1" x14ac:dyDescent="0.3">
      <c r="A2" s="1"/>
      <c r="B2" s="39" t="s">
        <v>0</v>
      </c>
      <c r="C2" s="39" t="s">
        <v>1</v>
      </c>
      <c r="D2" s="39" t="s">
        <v>2</v>
      </c>
      <c r="E2" s="40" t="s">
        <v>3</v>
      </c>
      <c r="F2" s="40" t="s">
        <v>4</v>
      </c>
      <c r="G2" s="4" t="s">
        <v>5</v>
      </c>
      <c r="H2" s="5" t="s">
        <v>6</v>
      </c>
      <c r="I2" s="6" t="s">
        <v>7</v>
      </c>
      <c r="J2" s="7" t="s">
        <v>8</v>
      </c>
      <c r="K2" s="8" t="s">
        <v>180</v>
      </c>
    </row>
    <row r="3" spans="1:11" ht="15.75" thickTop="1" x14ac:dyDescent="0.25">
      <c r="A3" s="57" t="s">
        <v>10</v>
      </c>
      <c r="B3" s="60" t="s">
        <v>165</v>
      </c>
      <c r="C3" s="60" t="s">
        <v>12</v>
      </c>
      <c r="D3" s="60" t="s">
        <v>159</v>
      </c>
      <c r="E3" s="118">
        <v>9000</v>
      </c>
      <c r="F3" s="60"/>
      <c r="G3" s="21">
        <f t="shared" ref="G3:G32" si="0">E3*F3</f>
        <v>0</v>
      </c>
      <c r="H3" s="31">
        <v>27</v>
      </c>
      <c r="I3" s="31">
        <f t="shared" ref="I3:I32" si="1">G3/100*H3</f>
        <v>0</v>
      </c>
      <c r="J3" s="34">
        <f t="shared" ref="J3:J32" si="2">G3+I3</f>
        <v>0</v>
      </c>
      <c r="K3" s="130" t="s">
        <v>176</v>
      </c>
    </row>
    <row r="4" spans="1:11" x14ac:dyDescent="0.25">
      <c r="A4" s="57" t="s">
        <v>14</v>
      </c>
      <c r="B4" s="60" t="s">
        <v>579</v>
      </c>
      <c r="C4" s="60" t="s">
        <v>15</v>
      </c>
      <c r="D4" s="60" t="s">
        <v>159</v>
      </c>
      <c r="E4" s="118">
        <v>30</v>
      </c>
      <c r="F4" s="60"/>
      <c r="G4" s="21">
        <f t="shared" si="0"/>
        <v>0</v>
      </c>
      <c r="H4" s="31">
        <v>27</v>
      </c>
      <c r="I4" s="31">
        <f t="shared" si="1"/>
        <v>0</v>
      </c>
      <c r="J4" s="34">
        <f t="shared" si="2"/>
        <v>0</v>
      </c>
      <c r="K4" s="59" t="s">
        <v>176</v>
      </c>
    </row>
    <row r="5" spans="1:11" x14ac:dyDescent="0.25">
      <c r="A5" s="57" t="s">
        <v>17</v>
      </c>
      <c r="B5" s="60" t="s">
        <v>562</v>
      </c>
      <c r="C5" s="60" t="s">
        <v>12</v>
      </c>
      <c r="D5" s="60" t="s">
        <v>159</v>
      </c>
      <c r="E5" s="118">
        <v>100</v>
      </c>
      <c r="F5" s="60"/>
      <c r="G5" s="21">
        <f t="shared" si="0"/>
        <v>0</v>
      </c>
      <c r="H5" s="31">
        <v>27</v>
      </c>
      <c r="I5" s="31">
        <f t="shared" si="1"/>
        <v>0</v>
      </c>
      <c r="J5" s="34">
        <f t="shared" si="2"/>
        <v>0</v>
      </c>
      <c r="K5" s="81" t="s">
        <v>176</v>
      </c>
    </row>
    <row r="6" spans="1:11" ht="30" x14ac:dyDescent="0.25">
      <c r="A6" s="57" t="s">
        <v>19</v>
      </c>
      <c r="B6" s="58" t="s">
        <v>169</v>
      </c>
      <c r="C6" s="58" t="s">
        <v>12</v>
      </c>
      <c r="D6" s="58" t="s">
        <v>159</v>
      </c>
      <c r="E6" s="119">
        <v>2000</v>
      </c>
      <c r="F6" s="58"/>
      <c r="G6" s="21">
        <f t="shared" si="0"/>
        <v>0</v>
      </c>
      <c r="H6" s="31">
        <v>27</v>
      </c>
      <c r="I6" s="31">
        <f t="shared" si="1"/>
        <v>0</v>
      </c>
      <c r="J6" s="34">
        <f t="shared" si="2"/>
        <v>0</v>
      </c>
      <c r="K6" s="59" t="s">
        <v>178</v>
      </c>
    </row>
    <row r="7" spans="1:11" x14ac:dyDescent="0.25">
      <c r="A7" s="57" t="s">
        <v>21</v>
      </c>
      <c r="B7" s="58" t="s">
        <v>465</v>
      </c>
      <c r="C7" s="58" t="s">
        <v>12</v>
      </c>
      <c r="D7" s="58" t="s">
        <v>159</v>
      </c>
      <c r="E7" s="119">
        <v>40</v>
      </c>
      <c r="F7" s="58"/>
      <c r="G7" s="21">
        <f t="shared" si="0"/>
        <v>0</v>
      </c>
      <c r="H7" s="31">
        <v>27</v>
      </c>
      <c r="I7" s="31">
        <f t="shared" si="1"/>
        <v>0</v>
      </c>
      <c r="J7" s="34">
        <f t="shared" si="2"/>
        <v>0</v>
      </c>
      <c r="K7" s="59" t="s">
        <v>176</v>
      </c>
    </row>
    <row r="8" spans="1:11" x14ac:dyDescent="0.25">
      <c r="A8" s="57" t="s">
        <v>23</v>
      </c>
      <c r="B8" s="58" t="s">
        <v>167</v>
      </c>
      <c r="C8" s="58" t="s">
        <v>12</v>
      </c>
      <c r="D8" s="58" t="s">
        <v>159</v>
      </c>
      <c r="E8" s="119">
        <v>150</v>
      </c>
      <c r="F8" s="58"/>
      <c r="G8" s="21">
        <f t="shared" si="0"/>
        <v>0</v>
      </c>
      <c r="H8" s="31">
        <v>27</v>
      </c>
      <c r="I8" s="31">
        <f t="shared" si="1"/>
        <v>0</v>
      </c>
      <c r="J8" s="34">
        <f t="shared" si="2"/>
        <v>0</v>
      </c>
      <c r="K8" s="59" t="s">
        <v>176</v>
      </c>
    </row>
    <row r="9" spans="1:11" ht="30" x14ac:dyDescent="0.25">
      <c r="A9" s="57" t="s">
        <v>25</v>
      </c>
      <c r="B9" s="58" t="s">
        <v>457</v>
      </c>
      <c r="C9" s="58" t="s">
        <v>12</v>
      </c>
      <c r="D9" s="58" t="s">
        <v>159</v>
      </c>
      <c r="E9" s="119">
        <v>10</v>
      </c>
      <c r="F9" s="58"/>
      <c r="G9" s="21">
        <f t="shared" si="0"/>
        <v>0</v>
      </c>
      <c r="H9" s="31">
        <v>27</v>
      </c>
      <c r="I9" s="31">
        <f t="shared" si="1"/>
        <v>0</v>
      </c>
      <c r="J9" s="34">
        <f t="shared" si="2"/>
        <v>0</v>
      </c>
      <c r="K9" s="59" t="s">
        <v>173</v>
      </c>
    </row>
    <row r="10" spans="1:11" x14ac:dyDescent="0.25">
      <c r="A10" s="57" t="s">
        <v>27</v>
      </c>
      <c r="B10" s="58" t="s">
        <v>457</v>
      </c>
      <c r="C10" s="58" t="s">
        <v>12</v>
      </c>
      <c r="D10" s="58" t="s">
        <v>159</v>
      </c>
      <c r="E10" s="119">
        <v>10</v>
      </c>
      <c r="F10" s="58"/>
      <c r="G10" s="21">
        <f t="shared" si="0"/>
        <v>0</v>
      </c>
      <c r="H10" s="31">
        <v>27</v>
      </c>
      <c r="I10" s="31">
        <f t="shared" si="1"/>
        <v>0</v>
      </c>
      <c r="J10" s="34">
        <f t="shared" si="2"/>
        <v>0</v>
      </c>
      <c r="K10" s="59" t="s">
        <v>455</v>
      </c>
    </row>
    <row r="11" spans="1:11" x14ac:dyDescent="0.25">
      <c r="A11" s="57" t="s">
        <v>29</v>
      </c>
      <c r="B11" s="58" t="s">
        <v>603</v>
      </c>
      <c r="C11" s="58" t="s">
        <v>12</v>
      </c>
      <c r="D11" s="58" t="s">
        <v>159</v>
      </c>
      <c r="E11" s="119">
        <v>50</v>
      </c>
      <c r="F11" s="58"/>
      <c r="G11" s="21">
        <f t="shared" si="0"/>
        <v>0</v>
      </c>
      <c r="H11" s="31">
        <v>27</v>
      </c>
      <c r="I11" s="31">
        <f t="shared" si="1"/>
        <v>0</v>
      </c>
      <c r="J11" s="34">
        <f t="shared" si="2"/>
        <v>0</v>
      </c>
      <c r="K11" s="59" t="s">
        <v>176</v>
      </c>
    </row>
    <row r="12" spans="1:11" ht="30" x14ac:dyDescent="0.25">
      <c r="A12" s="57" t="s">
        <v>31</v>
      </c>
      <c r="B12" s="58" t="s">
        <v>580</v>
      </c>
      <c r="C12" s="58" t="s">
        <v>12</v>
      </c>
      <c r="D12" s="58" t="s">
        <v>159</v>
      </c>
      <c r="E12" s="119">
        <v>40</v>
      </c>
      <c r="F12" s="58"/>
      <c r="G12" s="21">
        <f t="shared" si="0"/>
        <v>0</v>
      </c>
      <c r="H12" s="31">
        <v>27</v>
      </c>
      <c r="I12" s="31">
        <f t="shared" si="1"/>
        <v>0</v>
      </c>
      <c r="J12" s="34">
        <f t="shared" si="2"/>
        <v>0</v>
      </c>
      <c r="K12" s="59" t="s">
        <v>581</v>
      </c>
    </row>
    <row r="13" spans="1:11" ht="30" x14ac:dyDescent="0.25">
      <c r="A13" s="57" t="s">
        <v>34</v>
      </c>
      <c r="B13" s="58" t="s">
        <v>164</v>
      </c>
      <c r="C13" s="58" t="s">
        <v>12</v>
      </c>
      <c r="D13" s="58" t="s">
        <v>159</v>
      </c>
      <c r="E13" s="119">
        <v>500</v>
      </c>
      <c r="F13" s="58"/>
      <c r="G13" s="21">
        <f t="shared" si="0"/>
        <v>0</v>
      </c>
      <c r="H13" s="31">
        <v>27</v>
      </c>
      <c r="I13" s="31">
        <f t="shared" si="1"/>
        <v>0</v>
      </c>
      <c r="J13" s="34">
        <f t="shared" si="2"/>
        <v>0</v>
      </c>
      <c r="K13" s="59" t="s">
        <v>175</v>
      </c>
    </row>
    <row r="14" spans="1:11" x14ac:dyDescent="0.25">
      <c r="A14" s="57" t="s">
        <v>37</v>
      </c>
      <c r="B14" s="58" t="s">
        <v>164</v>
      </c>
      <c r="C14" s="58" t="s">
        <v>12</v>
      </c>
      <c r="D14" s="58" t="s">
        <v>159</v>
      </c>
      <c r="E14" s="119">
        <v>125</v>
      </c>
      <c r="F14" s="58"/>
      <c r="G14" s="21">
        <f t="shared" si="0"/>
        <v>0</v>
      </c>
      <c r="H14" s="31">
        <v>27</v>
      </c>
      <c r="I14" s="31">
        <f t="shared" si="1"/>
        <v>0</v>
      </c>
      <c r="J14" s="34">
        <f t="shared" si="2"/>
        <v>0</v>
      </c>
      <c r="K14" s="59" t="s">
        <v>455</v>
      </c>
    </row>
    <row r="15" spans="1:11" x14ac:dyDescent="0.25">
      <c r="A15" s="57" t="s">
        <v>40</v>
      </c>
      <c r="B15" s="58" t="s">
        <v>458</v>
      </c>
      <c r="C15" s="58" t="s">
        <v>15</v>
      </c>
      <c r="D15" s="58" t="s">
        <v>159</v>
      </c>
      <c r="E15" s="119">
        <v>30</v>
      </c>
      <c r="F15" s="58"/>
      <c r="G15" s="21">
        <f t="shared" si="0"/>
        <v>0</v>
      </c>
      <c r="H15" s="31">
        <v>27</v>
      </c>
      <c r="I15" s="31">
        <f t="shared" si="1"/>
        <v>0</v>
      </c>
      <c r="J15" s="34">
        <f t="shared" si="2"/>
        <v>0</v>
      </c>
      <c r="K15" s="59" t="s">
        <v>176</v>
      </c>
    </row>
    <row r="16" spans="1:11" x14ac:dyDescent="0.25">
      <c r="A16" s="57" t="s">
        <v>42</v>
      </c>
      <c r="B16" s="58" t="s">
        <v>520</v>
      </c>
      <c r="C16" s="58" t="s">
        <v>12</v>
      </c>
      <c r="D16" s="58" t="s">
        <v>521</v>
      </c>
      <c r="E16" s="119">
        <v>2000</v>
      </c>
      <c r="F16" s="58"/>
      <c r="G16" s="21">
        <f t="shared" si="0"/>
        <v>0</v>
      </c>
      <c r="H16" s="31">
        <v>27</v>
      </c>
      <c r="I16" s="31">
        <f t="shared" si="1"/>
        <v>0</v>
      </c>
      <c r="J16" s="34">
        <f t="shared" si="2"/>
        <v>0</v>
      </c>
      <c r="K16" s="59" t="s">
        <v>176</v>
      </c>
    </row>
    <row r="17" spans="1:11" x14ac:dyDescent="0.25">
      <c r="A17" s="57" t="s">
        <v>44</v>
      </c>
      <c r="B17" s="58" t="s">
        <v>166</v>
      </c>
      <c r="C17" s="58" t="s">
        <v>12</v>
      </c>
      <c r="D17" s="58" t="s">
        <v>159</v>
      </c>
      <c r="E17" s="119">
        <v>400</v>
      </c>
      <c r="F17" s="58"/>
      <c r="G17" s="21">
        <f t="shared" si="0"/>
        <v>0</v>
      </c>
      <c r="H17" s="31">
        <v>27</v>
      </c>
      <c r="I17" s="31">
        <f t="shared" si="1"/>
        <v>0</v>
      </c>
      <c r="J17" s="34">
        <f t="shared" si="2"/>
        <v>0</v>
      </c>
      <c r="K17" s="59" t="s">
        <v>177</v>
      </c>
    </row>
    <row r="18" spans="1:11" x14ac:dyDescent="0.25">
      <c r="A18" s="57" t="s">
        <v>46</v>
      </c>
      <c r="B18" s="58" t="s">
        <v>578</v>
      </c>
      <c r="C18" s="58" t="s">
        <v>12</v>
      </c>
      <c r="D18" s="58" t="s">
        <v>159</v>
      </c>
      <c r="E18" s="119">
        <v>40</v>
      </c>
      <c r="F18" s="58"/>
      <c r="G18" s="21">
        <f t="shared" si="0"/>
        <v>0</v>
      </c>
      <c r="H18" s="31">
        <v>27</v>
      </c>
      <c r="I18" s="31">
        <f t="shared" si="1"/>
        <v>0</v>
      </c>
      <c r="J18" s="34">
        <f t="shared" si="2"/>
        <v>0</v>
      </c>
      <c r="K18" s="59" t="s">
        <v>176</v>
      </c>
    </row>
    <row r="19" spans="1:11" x14ac:dyDescent="0.25">
      <c r="A19" s="57" t="s">
        <v>48</v>
      </c>
      <c r="B19" s="58" t="s">
        <v>555</v>
      </c>
      <c r="C19" s="58" t="s">
        <v>12</v>
      </c>
      <c r="D19" s="58" t="s">
        <v>159</v>
      </c>
      <c r="E19" s="119">
        <v>10</v>
      </c>
      <c r="F19" s="58"/>
      <c r="G19" s="21">
        <f t="shared" si="0"/>
        <v>0</v>
      </c>
      <c r="H19" s="31">
        <v>27</v>
      </c>
      <c r="I19" s="31">
        <f t="shared" si="1"/>
        <v>0</v>
      </c>
      <c r="J19" s="34">
        <f t="shared" si="2"/>
        <v>0</v>
      </c>
      <c r="K19" s="59" t="s">
        <v>176</v>
      </c>
    </row>
    <row r="20" spans="1:11" x14ac:dyDescent="0.25">
      <c r="A20" s="57" t="s">
        <v>51</v>
      </c>
      <c r="B20" s="58" t="s">
        <v>464</v>
      </c>
      <c r="C20" s="58" t="s">
        <v>15</v>
      </c>
      <c r="D20" s="58" t="s">
        <v>159</v>
      </c>
      <c r="E20" s="119">
        <v>30</v>
      </c>
      <c r="F20" s="58"/>
      <c r="G20" s="21">
        <f t="shared" si="0"/>
        <v>0</v>
      </c>
      <c r="H20" s="31">
        <v>27</v>
      </c>
      <c r="I20" s="31">
        <f t="shared" si="1"/>
        <v>0</v>
      </c>
      <c r="J20" s="34">
        <f t="shared" si="2"/>
        <v>0</v>
      </c>
      <c r="K20" s="59" t="s">
        <v>176</v>
      </c>
    </row>
    <row r="21" spans="1:11" x14ac:dyDescent="0.25">
      <c r="A21" s="57" t="s">
        <v>54</v>
      </c>
      <c r="B21" s="58" t="s">
        <v>543</v>
      </c>
      <c r="C21" s="58" t="s">
        <v>12</v>
      </c>
      <c r="D21" s="58" t="s">
        <v>563</v>
      </c>
      <c r="E21" s="119">
        <v>40</v>
      </c>
      <c r="F21" s="58"/>
      <c r="G21" s="21">
        <f t="shared" si="0"/>
        <v>0</v>
      </c>
      <c r="H21" s="31">
        <v>27</v>
      </c>
      <c r="I21" s="31">
        <f t="shared" si="1"/>
        <v>0</v>
      </c>
      <c r="J21" s="34">
        <f t="shared" si="2"/>
        <v>0</v>
      </c>
      <c r="K21" s="59" t="s">
        <v>176</v>
      </c>
    </row>
    <row r="22" spans="1:11" ht="30" x14ac:dyDescent="0.25">
      <c r="A22" s="57" t="s">
        <v>56</v>
      </c>
      <c r="B22" s="58" t="s">
        <v>161</v>
      </c>
      <c r="C22" s="58" t="s">
        <v>12</v>
      </c>
      <c r="D22" s="58" t="s">
        <v>159</v>
      </c>
      <c r="E22" s="119">
        <v>40</v>
      </c>
      <c r="F22" s="58"/>
      <c r="G22" s="21">
        <f t="shared" si="0"/>
        <v>0</v>
      </c>
      <c r="H22" s="31">
        <v>27</v>
      </c>
      <c r="I22" s="31">
        <f t="shared" si="1"/>
        <v>0</v>
      </c>
      <c r="J22" s="34">
        <f t="shared" si="2"/>
        <v>0</v>
      </c>
      <c r="K22" s="59" t="s">
        <v>173</v>
      </c>
    </row>
    <row r="23" spans="1:11" x14ac:dyDescent="0.25">
      <c r="A23" s="57" t="s">
        <v>58</v>
      </c>
      <c r="B23" s="58" t="s">
        <v>161</v>
      </c>
      <c r="C23" s="58" t="s">
        <v>12</v>
      </c>
      <c r="D23" s="58" t="s">
        <v>159</v>
      </c>
      <c r="E23" s="119">
        <v>60</v>
      </c>
      <c r="F23" s="58"/>
      <c r="G23" s="21">
        <f t="shared" si="0"/>
        <v>0</v>
      </c>
      <c r="H23" s="31">
        <v>27</v>
      </c>
      <c r="I23" s="31">
        <f t="shared" si="1"/>
        <v>0</v>
      </c>
      <c r="J23" s="34">
        <f t="shared" si="2"/>
        <v>0</v>
      </c>
      <c r="K23" s="59" t="s">
        <v>455</v>
      </c>
    </row>
    <row r="24" spans="1:11" x14ac:dyDescent="0.25">
      <c r="A24" s="57" t="s">
        <v>59</v>
      </c>
      <c r="B24" s="58" t="s">
        <v>561</v>
      </c>
      <c r="C24" s="58" t="s">
        <v>12</v>
      </c>
      <c r="D24" s="58" t="s">
        <v>159</v>
      </c>
      <c r="E24" s="119">
        <v>1300</v>
      </c>
      <c r="F24" s="58"/>
      <c r="G24" s="21">
        <f t="shared" si="0"/>
        <v>0</v>
      </c>
      <c r="H24" s="31">
        <v>27</v>
      </c>
      <c r="I24" s="31">
        <f t="shared" si="1"/>
        <v>0</v>
      </c>
      <c r="J24" s="34">
        <f t="shared" si="2"/>
        <v>0</v>
      </c>
      <c r="K24" s="59" t="s">
        <v>176</v>
      </c>
    </row>
    <row r="25" spans="1:11" x14ac:dyDescent="0.25">
      <c r="A25" s="57" t="s">
        <v>61</v>
      </c>
      <c r="B25" s="58" t="s">
        <v>197</v>
      </c>
      <c r="C25" s="58" t="s">
        <v>12</v>
      </c>
      <c r="D25" s="59" t="s">
        <v>461</v>
      </c>
      <c r="E25" s="119">
        <v>850</v>
      </c>
      <c r="F25" s="58"/>
      <c r="G25" s="21">
        <f t="shared" si="0"/>
        <v>0</v>
      </c>
      <c r="H25" s="31">
        <v>27</v>
      </c>
      <c r="I25" s="31">
        <f t="shared" si="1"/>
        <v>0</v>
      </c>
      <c r="J25" s="34">
        <f t="shared" si="2"/>
        <v>0</v>
      </c>
      <c r="K25" s="59" t="s">
        <v>176</v>
      </c>
    </row>
    <row r="26" spans="1:11" x14ac:dyDescent="0.25">
      <c r="A26" s="57" t="s">
        <v>63</v>
      </c>
      <c r="B26" s="58" t="s">
        <v>558</v>
      </c>
      <c r="C26" s="58" t="s">
        <v>12</v>
      </c>
      <c r="D26" s="58" t="s">
        <v>159</v>
      </c>
      <c r="E26" s="119">
        <v>30</v>
      </c>
      <c r="F26" s="58"/>
      <c r="G26" s="21">
        <f t="shared" si="0"/>
        <v>0</v>
      </c>
      <c r="H26" s="31">
        <v>27</v>
      </c>
      <c r="I26" s="31">
        <f t="shared" si="1"/>
        <v>0</v>
      </c>
      <c r="J26" s="34">
        <f t="shared" si="2"/>
        <v>0</v>
      </c>
      <c r="K26" s="59" t="s">
        <v>176</v>
      </c>
    </row>
    <row r="27" spans="1:11" x14ac:dyDescent="0.25">
      <c r="A27" s="57" t="s">
        <v>65</v>
      </c>
      <c r="B27" s="58" t="s">
        <v>559</v>
      </c>
      <c r="C27" s="58" t="s">
        <v>15</v>
      </c>
      <c r="D27" s="58" t="s">
        <v>560</v>
      </c>
      <c r="E27" s="119">
        <v>50</v>
      </c>
      <c r="F27" s="58"/>
      <c r="G27" s="21">
        <f t="shared" si="0"/>
        <v>0</v>
      </c>
      <c r="H27" s="31">
        <v>27</v>
      </c>
      <c r="I27" s="31">
        <f t="shared" si="1"/>
        <v>0</v>
      </c>
      <c r="J27" s="34">
        <f t="shared" si="2"/>
        <v>0</v>
      </c>
      <c r="K27" s="59" t="s">
        <v>176</v>
      </c>
    </row>
    <row r="28" spans="1:11" ht="30" x14ac:dyDescent="0.25">
      <c r="A28" s="57" t="s">
        <v>67</v>
      </c>
      <c r="B28" s="58" t="s">
        <v>170</v>
      </c>
      <c r="C28" s="58" t="s">
        <v>12</v>
      </c>
      <c r="D28" s="58" t="s">
        <v>159</v>
      </c>
      <c r="E28" s="119">
        <v>250</v>
      </c>
      <c r="F28" s="58"/>
      <c r="G28" s="21">
        <f t="shared" si="0"/>
        <v>0</v>
      </c>
      <c r="H28" s="31">
        <v>27</v>
      </c>
      <c r="I28" s="31">
        <f t="shared" si="1"/>
        <v>0</v>
      </c>
      <c r="J28" s="34">
        <f t="shared" si="2"/>
        <v>0</v>
      </c>
      <c r="K28" s="59" t="s">
        <v>178</v>
      </c>
    </row>
    <row r="29" spans="1:11" x14ac:dyDescent="0.25">
      <c r="A29" s="57" t="s">
        <v>68</v>
      </c>
      <c r="B29" s="58" t="s">
        <v>604</v>
      </c>
      <c r="C29" s="58" t="s">
        <v>15</v>
      </c>
      <c r="D29" s="58" t="s">
        <v>159</v>
      </c>
      <c r="E29" s="120">
        <v>50</v>
      </c>
      <c r="F29" s="106"/>
      <c r="G29" s="21">
        <f t="shared" si="0"/>
        <v>0</v>
      </c>
      <c r="H29" s="31">
        <v>27</v>
      </c>
      <c r="I29" s="31">
        <f t="shared" si="1"/>
        <v>0</v>
      </c>
      <c r="J29" s="34">
        <f t="shared" si="2"/>
        <v>0</v>
      </c>
      <c r="K29" s="59" t="s">
        <v>176</v>
      </c>
    </row>
    <row r="30" spans="1:11" ht="30" x14ac:dyDescent="0.25">
      <c r="A30" s="57" t="s">
        <v>69</v>
      </c>
      <c r="B30" s="58" t="s">
        <v>168</v>
      </c>
      <c r="C30" s="58" t="s">
        <v>12</v>
      </c>
      <c r="D30" s="58" t="s">
        <v>159</v>
      </c>
      <c r="E30" s="120">
        <v>250</v>
      </c>
      <c r="F30" s="106"/>
      <c r="G30" s="21">
        <f t="shared" si="0"/>
        <v>0</v>
      </c>
      <c r="H30" s="31">
        <v>27</v>
      </c>
      <c r="I30" s="31">
        <f t="shared" si="1"/>
        <v>0</v>
      </c>
      <c r="J30" s="34">
        <f t="shared" si="2"/>
        <v>0</v>
      </c>
      <c r="K30" s="59" t="s">
        <v>178</v>
      </c>
    </row>
    <row r="31" spans="1:11" ht="30" x14ac:dyDescent="0.25">
      <c r="A31" s="57" t="s">
        <v>71</v>
      </c>
      <c r="B31" s="58" t="s">
        <v>584</v>
      </c>
      <c r="C31" s="58" t="s">
        <v>12</v>
      </c>
      <c r="D31" s="58" t="s">
        <v>159</v>
      </c>
      <c r="E31" s="119">
        <v>100</v>
      </c>
      <c r="F31" s="58"/>
      <c r="G31" s="12">
        <f t="shared" si="0"/>
        <v>0</v>
      </c>
      <c r="H31" s="36">
        <v>27</v>
      </c>
      <c r="I31" s="36">
        <f t="shared" si="1"/>
        <v>0</v>
      </c>
      <c r="J31" s="107">
        <f t="shared" si="2"/>
        <v>0</v>
      </c>
      <c r="K31" s="59" t="s">
        <v>585</v>
      </c>
    </row>
    <row r="32" spans="1:11" ht="30" x14ac:dyDescent="0.25">
      <c r="A32" s="57" t="s">
        <v>73</v>
      </c>
      <c r="B32" s="58" t="s">
        <v>456</v>
      </c>
      <c r="C32" s="58" t="s">
        <v>12</v>
      </c>
      <c r="D32" s="58" t="s">
        <v>159</v>
      </c>
      <c r="E32" s="119">
        <v>20</v>
      </c>
      <c r="F32" s="58"/>
      <c r="G32" s="12">
        <f t="shared" si="0"/>
        <v>0</v>
      </c>
      <c r="H32" s="36">
        <v>27</v>
      </c>
      <c r="I32" s="36">
        <f t="shared" si="1"/>
        <v>0</v>
      </c>
      <c r="J32" s="107">
        <f t="shared" si="2"/>
        <v>0</v>
      </c>
      <c r="K32" s="59" t="s">
        <v>523</v>
      </c>
    </row>
    <row r="33" spans="1:11" x14ac:dyDescent="0.25">
      <c r="A33" s="57" t="s">
        <v>75</v>
      </c>
      <c r="B33" s="58" t="s">
        <v>456</v>
      </c>
      <c r="C33" s="58" t="s">
        <v>12</v>
      </c>
      <c r="D33" s="58" t="s">
        <v>159</v>
      </c>
      <c r="E33" s="119">
        <v>20</v>
      </c>
      <c r="F33" s="58"/>
      <c r="G33" s="12">
        <f t="shared" ref="G33:G49" si="3">E33*F33</f>
        <v>0</v>
      </c>
      <c r="H33" s="36">
        <v>27</v>
      </c>
      <c r="I33" s="36">
        <f t="shared" ref="I33:I49" si="4">G33/100*H33</f>
        <v>0</v>
      </c>
      <c r="J33" s="107">
        <f t="shared" ref="J33:J49" si="5">G33+I33</f>
        <v>0</v>
      </c>
      <c r="K33" s="59" t="s">
        <v>455</v>
      </c>
    </row>
    <row r="34" spans="1:11" ht="30" x14ac:dyDescent="0.25">
      <c r="A34" s="57" t="s">
        <v>77</v>
      </c>
      <c r="B34" s="58" t="s">
        <v>160</v>
      </c>
      <c r="C34" s="58" t="s">
        <v>12</v>
      </c>
      <c r="D34" s="58" t="s">
        <v>159</v>
      </c>
      <c r="E34" s="119">
        <v>80</v>
      </c>
      <c r="F34" s="58"/>
      <c r="G34" s="12">
        <f t="shared" si="3"/>
        <v>0</v>
      </c>
      <c r="H34" s="36">
        <v>27</v>
      </c>
      <c r="I34" s="36">
        <f t="shared" si="4"/>
        <v>0</v>
      </c>
      <c r="J34" s="107">
        <f t="shared" si="5"/>
        <v>0</v>
      </c>
      <c r="K34" s="59" t="s">
        <v>172</v>
      </c>
    </row>
    <row r="35" spans="1:11" x14ac:dyDescent="0.25">
      <c r="A35" s="57" t="s">
        <v>79</v>
      </c>
      <c r="B35" s="58" t="s">
        <v>160</v>
      </c>
      <c r="C35" s="58" t="s">
        <v>12</v>
      </c>
      <c r="D35" s="58" t="s">
        <v>159</v>
      </c>
      <c r="E35" s="119">
        <v>140</v>
      </c>
      <c r="F35" s="58"/>
      <c r="G35" s="12">
        <f t="shared" si="3"/>
        <v>0</v>
      </c>
      <c r="H35" s="36">
        <v>27</v>
      </c>
      <c r="I35" s="36">
        <f t="shared" si="4"/>
        <v>0</v>
      </c>
      <c r="J35" s="107">
        <f t="shared" si="5"/>
        <v>0</v>
      </c>
      <c r="K35" s="59" t="s">
        <v>455</v>
      </c>
    </row>
    <row r="36" spans="1:11" ht="30" x14ac:dyDescent="0.25">
      <c r="A36" s="57" t="s">
        <v>81</v>
      </c>
      <c r="B36" s="58" t="s">
        <v>162</v>
      </c>
      <c r="C36" s="58" t="s">
        <v>15</v>
      </c>
      <c r="D36" s="59" t="s">
        <v>163</v>
      </c>
      <c r="E36" s="119">
        <v>5000</v>
      </c>
      <c r="F36" s="58"/>
      <c r="G36" s="12">
        <f t="shared" si="3"/>
        <v>0</v>
      </c>
      <c r="H36" s="36">
        <v>27</v>
      </c>
      <c r="I36" s="36">
        <f t="shared" si="4"/>
        <v>0</v>
      </c>
      <c r="J36" s="107">
        <f t="shared" si="5"/>
        <v>0</v>
      </c>
      <c r="K36" s="59" t="s">
        <v>174</v>
      </c>
    </row>
    <row r="37" spans="1:11" x14ac:dyDescent="0.25">
      <c r="A37" s="57" t="s">
        <v>83</v>
      </c>
      <c r="B37" s="58" t="s">
        <v>162</v>
      </c>
      <c r="C37" s="58" t="s">
        <v>15</v>
      </c>
      <c r="D37" s="59" t="s">
        <v>163</v>
      </c>
      <c r="E37" s="119">
        <v>7000</v>
      </c>
      <c r="F37" s="58"/>
      <c r="G37" s="12">
        <f t="shared" si="3"/>
        <v>0</v>
      </c>
      <c r="H37" s="36">
        <v>27</v>
      </c>
      <c r="I37" s="36">
        <f t="shared" si="4"/>
        <v>0</v>
      </c>
      <c r="J37" s="107">
        <f t="shared" si="5"/>
        <v>0</v>
      </c>
      <c r="K37" s="59" t="s">
        <v>455</v>
      </c>
    </row>
    <row r="38" spans="1:11" x14ac:dyDescent="0.25">
      <c r="A38" s="57" t="s">
        <v>86</v>
      </c>
      <c r="B38" s="58" t="s">
        <v>459</v>
      </c>
      <c r="C38" s="58" t="s">
        <v>12</v>
      </c>
      <c r="D38" s="58" t="s">
        <v>159</v>
      </c>
      <c r="E38" s="119">
        <v>3</v>
      </c>
      <c r="F38" s="58"/>
      <c r="G38" s="12">
        <f t="shared" si="3"/>
        <v>0</v>
      </c>
      <c r="H38" s="36">
        <v>27</v>
      </c>
      <c r="I38" s="36">
        <f t="shared" si="4"/>
        <v>0</v>
      </c>
      <c r="J38" s="107">
        <f t="shared" si="5"/>
        <v>0</v>
      </c>
      <c r="K38" s="59" t="s">
        <v>176</v>
      </c>
    </row>
    <row r="39" spans="1:11" x14ac:dyDescent="0.25">
      <c r="A39" s="57" t="s">
        <v>88</v>
      </c>
      <c r="B39" s="58" t="s">
        <v>463</v>
      </c>
      <c r="C39" s="58" t="s">
        <v>15</v>
      </c>
      <c r="D39" s="58" t="s">
        <v>586</v>
      </c>
      <c r="E39" s="119">
        <v>5</v>
      </c>
      <c r="F39" s="58"/>
      <c r="G39" s="12">
        <f t="shared" si="3"/>
        <v>0</v>
      </c>
      <c r="H39" s="36">
        <v>27</v>
      </c>
      <c r="I39" s="36">
        <f t="shared" si="4"/>
        <v>0</v>
      </c>
      <c r="J39" s="107">
        <f t="shared" si="5"/>
        <v>0</v>
      </c>
      <c r="K39" s="59" t="s">
        <v>176</v>
      </c>
    </row>
    <row r="40" spans="1:11" x14ac:dyDescent="0.25">
      <c r="A40" s="57" t="s">
        <v>90</v>
      </c>
      <c r="B40" s="58" t="s">
        <v>196</v>
      </c>
      <c r="C40" s="58" t="s">
        <v>12</v>
      </c>
      <c r="D40" s="59" t="s">
        <v>461</v>
      </c>
      <c r="E40" s="119">
        <v>950</v>
      </c>
      <c r="F40" s="58"/>
      <c r="G40" s="12">
        <f t="shared" si="3"/>
        <v>0</v>
      </c>
      <c r="H40" s="36">
        <v>27</v>
      </c>
      <c r="I40" s="36">
        <f t="shared" si="4"/>
        <v>0</v>
      </c>
      <c r="J40" s="107">
        <f t="shared" si="5"/>
        <v>0</v>
      </c>
      <c r="K40" s="59" t="s">
        <v>176</v>
      </c>
    </row>
    <row r="41" spans="1:11" ht="30" x14ac:dyDescent="0.25">
      <c r="A41" s="57" t="s">
        <v>92</v>
      </c>
      <c r="B41" s="58" t="s">
        <v>582</v>
      </c>
      <c r="C41" s="58" t="s">
        <v>15</v>
      </c>
      <c r="D41" s="58" t="s">
        <v>159</v>
      </c>
      <c r="E41" s="119">
        <v>30</v>
      </c>
      <c r="F41" s="58"/>
      <c r="G41" s="12">
        <f t="shared" si="3"/>
        <v>0</v>
      </c>
      <c r="H41" s="36">
        <v>27</v>
      </c>
      <c r="I41" s="36">
        <f t="shared" si="4"/>
        <v>0</v>
      </c>
      <c r="J41" s="107">
        <f t="shared" si="5"/>
        <v>0</v>
      </c>
      <c r="K41" s="59" t="s">
        <v>583</v>
      </c>
    </row>
    <row r="42" spans="1:11" x14ac:dyDescent="0.25">
      <c r="A42" s="57" t="s">
        <v>94</v>
      </c>
      <c r="B42" s="58" t="s">
        <v>462</v>
      </c>
      <c r="C42" s="58" t="s">
        <v>12</v>
      </c>
      <c r="D42" s="58" t="s">
        <v>159</v>
      </c>
      <c r="E42" s="119">
        <v>100</v>
      </c>
      <c r="F42" s="58"/>
      <c r="G42" s="12">
        <f t="shared" si="3"/>
        <v>0</v>
      </c>
      <c r="H42" s="36">
        <v>27</v>
      </c>
      <c r="I42" s="36">
        <f t="shared" si="4"/>
        <v>0</v>
      </c>
      <c r="J42" s="107">
        <f t="shared" si="5"/>
        <v>0</v>
      </c>
      <c r="K42" s="59" t="s">
        <v>176</v>
      </c>
    </row>
    <row r="43" spans="1:11" x14ac:dyDescent="0.25">
      <c r="A43" s="57" t="s">
        <v>96</v>
      </c>
      <c r="B43" s="58" t="s">
        <v>539</v>
      </c>
      <c r="C43" s="58" t="s">
        <v>12</v>
      </c>
      <c r="D43" s="59" t="s">
        <v>460</v>
      </c>
      <c r="E43" s="119">
        <v>1300</v>
      </c>
      <c r="F43" s="58"/>
      <c r="G43" s="12">
        <f t="shared" si="3"/>
        <v>0</v>
      </c>
      <c r="H43" s="36">
        <v>27</v>
      </c>
      <c r="I43" s="36">
        <f t="shared" si="4"/>
        <v>0</v>
      </c>
      <c r="J43" s="107">
        <f t="shared" si="5"/>
        <v>0</v>
      </c>
      <c r="K43" s="59" t="s">
        <v>176</v>
      </c>
    </row>
    <row r="44" spans="1:11" ht="45" x14ac:dyDescent="0.25">
      <c r="A44" s="57" t="s">
        <v>99</v>
      </c>
      <c r="B44" s="58" t="s">
        <v>171</v>
      </c>
      <c r="C44" s="58" t="s">
        <v>15</v>
      </c>
      <c r="D44" s="59" t="s">
        <v>605</v>
      </c>
      <c r="E44" s="119">
        <v>70000</v>
      </c>
      <c r="F44" s="58"/>
      <c r="G44" s="12">
        <f t="shared" si="3"/>
        <v>0</v>
      </c>
      <c r="H44" s="36">
        <v>27</v>
      </c>
      <c r="I44" s="36">
        <f t="shared" si="4"/>
        <v>0</v>
      </c>
      <c r="J44" s="107">
        <f t="shared" si="5"/>
        <v>0</v>
      </c>
      <c r="K44" s="59" t="s">
        <v>176</v>
      </c>
    </row>
    <row r="45" spans="1:11" ht="30" x14ac:dyDescent="0.25">
      <c r="A45" s="57" t="s">
        <v>102</v>
      </c>
      <c r="B45" s="58" t="s">
        <v>158</v>
      </c>
      <c r="C45" s="58" t="s">
        <v>12</v>
      </c>
      <c r="D45" s="58" t="s">
        <v>159</v>
      </c>
      <c r="E45" s="119">
        <v>60</v>
      </c>
      <c r="F45" s="58"/>
      <c r="G45" s="12">
        <f t="shared" si="3"/>
        <v>0</v>
      </c>
      <c r="H45" s="36">
        <v>27</v>
      </c>
      <c r="I45" s="36">
        <f t="shared" si="4"/>
        <v>0</v>
      </c>
      <c r="J45" s="107">
        <f t="shared" si="5"/>
        <v>0</v>
      </c>
      <c r="K45" s="59" t="s">
        <v>172</v>
      </c>
    </row>
    <row r="46" spans="1:11" x14ac:dyDescent="0.25">
      <c r="A46" s="57" t="s">
        <v>103</v>
      </c>
      <c r="B46" s="58" t="s">
        <v>158</v>
      </c>
      <c r="C46" s="58" t="s">
        <v>12</v>
      </c>
      <c r="D46" s="58" t="s">
        <v>159</v>
      </c>
      <c r="E46" s="119">
        <v>80</v>
      </c>
      <c r="F46" s="58"/>
      <c r="G46" s="12">
        <f t="shared" si="3"/>
        <v>0</v>
      </c>
      <c r="H46" s="36">
        <v>27</v>
      </c>
      <c r="I46" s="36">
        <f t="shared" si="4"/>
        <v>0</v>
      </c>
      <c r="J46" s="107">
        <f t="shared" si="5"/>
        <v>0</v>
      </c>
      <c r="K46" s="59" t="s">
        <v>455</v>
      </c>
    </row>
    <row r="47" spans="1:11" x14ac:dyDescent="0.25">
      <c r="A47" s="57" t="s">
        <v>104</v>
      </c>
      <c r="B47" s="58" t="s">
        <v>540</v>
      </c>
      <c r="C47" s="58" t="s">
        <v>12</v>
      </c>
      <c r="D47" s="59" t="s">
        <v>460</v>
      </c>
      <c r="E47" s="119">
        <v>200</v>
      </c>
      <c r="F47" s="58"/>
      <c r="G47" s="12">
        <f t="shared" si="3"/>
        <v>0</v>
      </c>
      <c r="H47" s="36">
        <v>27</v>
      </c>
      <c r="I47" s="36">
        <f t="shared" si="4"/>
        <v>0</v>
      </c>
      <c r="J47" s="107">
        <f t="shared" si="5"/>
        <v>0</v>
      </c>
      <c r="K47" s="59" t="s">
        <v>176</v>
      </c>
    </row>
    <row r="48" spans="1:11" ht="30" x14ac:dyDescent="0.25">
      <c r="A48" s="57" t="s">
        <v>106</v>
      </c>
      <c r="B48" s="58" t="s">
        <v>156</v>
      </c>
      <c r="C48" s="58" t="s">
        <v>15</v>
      </c>
      <c r="D48" s="59" t="s">
        <v>157</v>
      </c>
      <c r="E48" s="119">
        <v>5000</v>
      </c>
      <c r="F48" s="58"/>
      <c r="G48" s="12">
        <f t="shared" si="3"/>
        <v>0</v>
      </c>
      <c r="H48" s="36">
        <v>27</v>
      </c>
      <c r="I48" s="36">
        <f t="shared" si="4"/>
        <v>0</v>
      </c>
      <c r="J48" s="107">
        <f t="shared" si="5"/>
        <v>0</v>
      </c>
      <c r="K48" s="59" t="s">
        <v>439</v>
      </c>
    </row>
    <row r="49" spans="1:11" ht="15.75" thickBot="1" x14ac:dyDescent="0.3">
      <c r="A49" s="57" t="s">
        <v>107</v>
      </c>
      <c r="B49" s="106" t="s">
        <v>156</v>
      </c>
      <c r="C49" s="106" t="s">
        <v>15</v>
      </c>
      <c r="D49" s="135" t="s">
        <v>157</v>
      </c>
      <c r="E49" s="120">
        <v>7000</v>
      </c>
      <c r="F49" s="106"/>
      <c r="G49" s="112">
        <f t="shared" si="3"/>
        <v>0</v>
      </c>
      <c r="H49" s="113">
        <v>27</v>
      </c>
      <c r="I49" s="113">
        <f t="shared" si="4"/>
        <v>0</v>
      </c>
      <c r="J49" s="114">
        <f t="shared" si="5"/>
        <v>0</v>
      </c>
      <c r="K49" s="135" t="s">
        <v>455</v>
      </c>
    </row>
    <row r="50" spans="1:11" ht="16.5" thickTop="1" thickBot="1" x14ac:dyDescent="0.3">
      <c r="A50" s="179" t="s">
        <v>109</v>
      </c>
      <c r="B50" s="180"/>
      <c r="C50" s="180"/>
      <c r="D50" s="180"/>
      <c r="E50" s="180"/>
      <c r="F50" s="181"/>
      <c r="G50" s="146">
        <f>SUM(G3:G31)</f>
        <v>0</v>
      </c>
      <c r="H50" s="147"/>
      <c r="I50" s="148"/>
      <c r="J50" s="149">
        <f>SUM(J3:J31)</f>
        <v>0</v>
      </c>
      <c r="K50" s="150"/>
    </row>
    <row r="52" spans="1:11" ht="15.75" x14ac:dyDescent="0.25">
      <c r="A52" s="190" t="s">
        <v>179</v>
      </c>
      <c r="B52" s="190"/>
      <c r="C52" s="190"/>
      <c r="D52" s="190"/>
      <c r="E52" s="190"/>
      <c r="F52" s="190"/>
      <c r="G52" s="190"/>
      <c r="H52" s="190"/>
      <c r="I52" s="190"/>
      <c r="J52" s="190"/>
      <c r="K52" s="190"/>
    </row>
  </sheetData>
  <sortState ref="B3:K51">
    <sortCondition ref="B3"/>
  </sortState>
  <mergeCells count="3">
    <mergeCell ref="A1:K1"/>
    <mergeCell ref="A50:F50"/>
    <mergeCell ref="A52:K5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tejtermék</vt:lpstr>
      <vt:lpstr>felvágottak</vt:lpstr>
      <vt:lpstr>mirelit</vt:lpstr>
      <vt:lpstr>szárazáru</vt:lpstr>
      <vt:lpstr>energia-</vt:lpstr>
      <vt:lpstr>földesáru, tojás</vt:lpstr>
    </vt:vector>
  </TitlesOfParts>
  <Company>BV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koczkas.izabella</dc:creator>
  <cp:lastModifiedBy>remenyi.geza</cp:lastModifiedBy>
  <cp:lastPrinted>2015-06-03T07:21:09Z</cp:lastPrinted>
  <dcterms:created xsi:type="dcterms:W3CDTF">2014-07-03T08:13:06Z</dcterms:created>
  <dcterms:modified xsi:type="dcterms:W3CDTF">2015-06-04T08:36:02Z</dcterms:modified>
</cp:coreProperties>
</file>