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3260" windowHeight="8325"/>
  </bookViews>
  <sheets>
    <sheet name="bev" sheetId="1" r:id="rId1"/>
    <sheet name="dol" sheetId="2" r:id="rId2"/>
    <sheet name="04100" sheetId="3" r:id="rId3"/>
    <sheet name="személyi+Maj" sheetId="4" r:id="rId4"/>
  </sheets>
  <definedNames>
    <definedName name="_xlnm.Print_Titles" localSheetId="1">dol!$A:$A,dol!$2:$2</definedName>
  </definedNames>
  <calcPr calcId="144525"/>
</workbook>
</file>

<file path=xl/calcChain.xml><?xml version="1.0" encoding="utf-8"?>
<calcChain xmlns="http://schemas.openxmlformats.org/spreadsheetml/2006/main">
  <c r="G25" i="3" l="1"/>
  <c r="D34" i="1"/>
  <c r="D36" i="1" s="1"/>
  <c r="C34" i="1"/>
  <c r="C36" i="1" s="1"/>
  <c r="E33" i="1"/>
  <c r="E32" i="1"/>
  <c r="E31" i="1"/>
  <c r="E30" i="1"/>
  <c r="E29" i="1"/>
  <c r="E28" i="1"/>
  <c r="E27" i="1"/>
  <c r="D25" i="1"/>
  <c r="C25" i="1"/>
  <c r="E24" i="1"/>
  <c r="E23" i="1"/>
  <c r="E22" i="1"/>
  <c r="D21" i="1"/>
  <c r="C21" i="1"/>
  <c r="E20" i="1"/>
  <c r="E19" i="1"/>
  <c r="E18" i="1"/>
  <c r="E17" i="1"/>
  <c r="D16" i="1"/>
  <c r="C16" i="1"/>
  <c r="C26" i="1" s="1"/>
  <c r="E15" i="1"/>
  <c r="E14" i="1"/>
  <c r="E13" i="1"/>
  <c r="E12" i="1"/>
  <c r="E11" i="1"/>
  <c r="E10" i="1"/>
  <c r="E9" i="1"/>
  <c r="E8" i="1"/>
  <c r="E16" i="1" s="1"/>
  <c r="E7" i="1"/>
  <c r="D6" i="1"/>
  <c r="C6" i="1"/>
  <c r="E5" i="1"/>
  <c r="E4" i="1"/>
  <c r="E3" i="1"/>
  <c r="E6" i="1" s="1"/>
  <c r="D26" i="1" l="1"/>
  <c r="E26" i="1" s="1"/>
  <c r="E21" i="1"/>
  <c r="E25" i="1"/>
  <c r="E34" i="1"/>
  <c r="E36" i="1" s="1"/>
</calcChain>
</file>

<file path=xl/sharedStrings.xml><?xml version="1.0" encoding="utf-8"?>
<sst xmlns="http://schemas.openxmlformats.org/spreadsheetml/2006/main" count="271" uniqueCount="246">
  <si>
    <t>adatok ezer forintban</t>
  </si>
  <si>
    <t>Megnevezés</t>
  </si>
  <si>
    <t>elemiben szereplő összeg</t>
  </si>
  <si>
    <t>várható összeg</t>
  </si>
  <si>
    <t>bevétel elmaradás /többlet</t>
  </si>
  <si>
    <t>Igazgatási szolgáltatási díj</t>
  </si>
  <si>
    <t>Felügyeleti jellegű tevékenység díja</t>
  </si>
  <si>
    <t>Bírság bevétele</t>
  </si>
  <si>
    <t>Közhatalmi bevétel (01+02+03)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</si>
  <si>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</si>
  <si>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</si>
  <si>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</si>
  <si>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</si>
  <si>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 xml:space="preserve"> 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</si>
  <si>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</si>
  <si>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</si>
  <si>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</si>
  <si>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</si>
  <si>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</si>
  <si>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bevétel (05+…+13)</t>
  </si>
  <si>
    <t>Működési kiadásokhoz kapcsolódó ÁFA visszatérülés</t>
  </si>
  <si>
    <t>Kiszámlázott termékek és szolgáltatások ÁFÁ-ja</t>
  </si>
  <si>
    <t>Fordított ÁFA miatti bevétel</t>
  </si>
  <si>
    <t>Értékesített tárgyi eszközök, immateriális javak ÁFÁ-ja</t>
  </si>
  <si>
    <t>Működési célú ÁFA-bevételek, -visszatérülések (15+…+18)</t>
  </si>
  <si>
    <t>Működési célú kamatbevételek államháztartáson belülről</t>
  </si>
  <si>
    <t>Működési célú kamatbevételek államháztartáson kívülről</t>
  </si>
  <si>
    <t>Működési célú realizált árfolyamnyereség bevétele</t>
  </si>
  <si>
    <t>Működési célú hozam- és kamatbevételek összesen (20+21+22)</t>
  </si>
  <si>
    <t>Intézményi működési bevételek összesen (14+19+23)</t>
  </si>
  <si>
    <t>Működési célú pénzeszközátvétel non-profit szervezetektől</t>
  </si>
  <si>
    <t>Működési célú pénzeszköz átvétel egyházaktól</t>
  </si>
  <si>
    <t>Működési célú pénzeszköz átvétel háztartásoktól</t>
  </si>
  <si>
    <t>Működési célú pénzeszköz átvétel vállalkozásoktól</t>
  </si>
  <si>
    <t>Működési célú pénzeszköz átvétel az Európai Unió költségvetésből</t>
  </si>
  <si>
    <t>Működési célú pénzeszköz átvétel kormányoktól és nemzetközi szervezetektől</t>
  </si>
  <si>
    <t>Működési célú pénzeszköz átvétel egyéb külföldi forrásból</t>
  </si>
  <si>
    <t>Működési célú pénzeszközátvétel államháztartáson kívülről (25+…+31)</t>
  </si>
  <si>
    <t>Működési célú garancia- és kezességvállalásból származó megtérülések államháztartáson kívülről</t>
  </si>
  <si>
    <t xml:space="preserve">Működési célú pénzeszközátvételek államháztartáson kívülről összesen (32+33) </t>
  </si>
  <si>
    <t>tervezett szükséglet</t>
  </si>
  <si>
    <t>várható hiány</t>
  </si>
  <si>
    <t xml:space="preserve">ÁFA terv az igény alapján </t>
  </si>
  <si>
    <t>Élelmiszer beszerzés</t>
  </si>
  <si>
    <t>Gyógyszerbeszerzés</t>
  </si>
  <si>
    <t>Vegyszerbeszerzés</t>
  </si>
  <si>
    <t>Irodaszer, nyomtatvány beszerzése</t>
  </si>
  <si>
    <t xml:space="preserve">Könyv beszerzése </t>
  </si>
  <si>
    <t>Folyóirat beszerzés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</si>
  <si>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</si>
  <si>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</si>
  <si>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</si>
  <si>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</si>
  <si>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</si>
  <si>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</si>
  <si>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</si>
  <si>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(01+...+13)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</si>
  <si>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</si>
  <si>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</si>
  <si>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</si>
  <si>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</si>
  <si>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</si>
  <si>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</si>
  <si>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 xml:space="preserve">      ebből PPP konstrukcióhoz kapcsolódó szolgáltatási díj fizetés</t>
  </si>
  <si>
    <t xml:space="preserve">      kp-i ktgvetési sz.-k kincstári ing. kapcs. bérleti díja</t>
  </si>
  <si>
    <t>Szállítási szolgáltatás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</si>
  <si>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</si>
  <si>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</si>
  <si>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</si>
  <si>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</si>
  <si>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</si>
  <si>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</si>
  <si>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 közvetített) szolg. kiadásai áht belülre</t>
  </si>
  <si>
    <t>Továbbszámlázott ( közvetített) szolg. kiadásai áht kívülre</t>
  </si>
  <si>
    <t>Pénzügyi szolgálatatások kiadásai</t>
  </si>
  <si>
    <t>Szolgáltatási kiadások (19+20+23+...+32)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</si>
  <si>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</si>
  <si>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</si>
  <si>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</si>
  <si>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Fordított általános forgalmi adó miatti befizetés</t>
  </si>
  <si>
    <t>Értékesített tárgyi eszközök, immateriális javak általános forg. adó bef. (05. űrlapon szereplők nélkül)</t>
  </si>
  <si>
    <t>Általános forgalmi adó összesen (35+…+38)</t>
  </si>
  <si>
    <t>Belföldi kiküldetés</t>
  </si>
  <si>
    <t>Külföldi kiküldetés</t>
  </si>
  <si>
    <t>Reprezentáció</t>
  </si>
  <si>
    <t>Reklám és propaganda kiadások</t>
  </si>
  <si>
    <t>Kiküldetés, reprezentáció, reklám kiadások (40+… +43)</t>
  </si>
  <si>
    <t>Szellemi tevékenység végzésére kifizetés</t>
  </si>
  <si>
    <t>Egyéb dologi kiadások</t>
  </si>
  <si>
    <t>Dologi kiadások (14+18+33+34+39+44+45+46)</t>
  </si>
  <si>
    <t>Előző évi maradvány visszafizetése (irányító szervi nélkül)</t>
  </si>
  <si>
    <t>Vállalkozási tevékenység eredménye utáni befizetés</t>
  </si>
  <si>
    <t>Irányító szerv javára teljesített egyéb befizetés</t>
  </si>
  <si>
    <t>Felhasználásra nem engedélyezett többletbevétel befizetése</t>
  </si>
  <si>
    <t>Bevételek meghatározott köre utáni befizetés</t>
  </si>
  <si>
    <t>Egyéb befizetési kötelezettség</t>
  </si>
  <si>
    <t>Különféle költségvetési befizetések (48+...+53)</t>
  </si>
  <si>
    <t>Munkáltató által fizetett személyi jövedelemadó</t>
  </si>
  <si>
    <t>Nemzetközi tagsági díjak</t>
  </si>
  <si>
    <t>Rehabilitációs hozzájárulás</t>
  </si>
  <si>
    <t>Helyi adók, egyéb vám, illeték és adójellegű befizetések</t>
  </si>
  <si>
    <t>Díjak, egyéb  befizetések</t>
  </si>
  <si>
    <t>Adók, díjak, befizetések (55+    +60)</t>
  </si>
  <si>
    <t>Működési célú kamatkiadások államháztartáson belülre</t>
  </si>
  <si>
    <t>Felhalmozási célú kamatkiadások államháztartáson belülre</t>
  </si>
  <si>
    <t>Működési célú kamatkiadások államháztartáson kívülre</t>
  </si>
  <si>
    <t>Felhalmozási célú kamatkiadások államháztartáson kivülre</t>
  </si>
  <si>
    <t>Kamatkiadások (61+…+65)</t>
  </si>
  <si>
    <t>Realizált árfolyamveszteségek</t>
  </si>
  <si>
    <t>Követelés elengedés, tartozásátvállalás kiadásai</t>
  </si>
  <si>
    <t>Egyéb folyó kiadások (54+60+65+66+67)</t>
  </si>
  <si>
    <t>Dologi kiadások és egyéb folyó kiadások (47+68)</t>
  </si>
  <si>
    <t>összoldal/oldal:</t>
  </si>
  <si>
    <t xml:space="preserve">Tervezett tétel: </t>
  </si>
  <si>
    <t>Ellátottak egyéb pénzbeli juttatása</t>
  </si>
  <si>
    <t>Űrlap:</t>
  </si>
  <si>
    <t>04</t>
  </si>
  <si>
    <t>Sor:</t>
  </si>
  <si>
    <t xml:space="preserve">Főkönyvi </t>
  </si>
  <si>
    <t>Menny.</t>
  </si>
  <si>
    <t>Tervezési</t>
  </si>
  <si>
    <t xml:space="preserve">Előző évi </t>
  </si>
  <si>
    <t>Áfa e Ft</t>
  </si>
  <si>
    <t xml:space="preserve">Érték </t>
  </si>
  <si>
    <t>szám</t>
  </si>
  <si>
    <t>egység</t>
  </si>
  <si>
    <t xml:space="preserve">alap </t>
  </si>
  <si>
    <t>tény</t>
  </si>
  <si>
    <t>bruttó (e Ft)</t>
  </si>
  <si>
    <t>Ft-i készpénz segély</t>
  </si>
  <si>
    <t xml:space="preserve">Szükséglet </t>
  </si>
  <si>
    <t>összesen:</t>
  </si>
  <si>
    <t>Elemi költségvetésben</t>
  </si>
  <si>
    <t>tervezett összesen:</t>
  </si>
  <si>
    <t>Hiány:</t>
  </si>
  <si>
    <t>M e g n e v e z é s</t>
  </si>
  <si>
    <t xml:space="preserve"> elemiben szereplő összeg</t>
  </si>
  <si>
    <t>1.</t>
  </si>
  <si>
    <t>Alapilletmények</t>
  </si>
  <si>
    <t>2.</t>
  </si>
  <si>
    <t>Illetménykiegészitések</t>
  </si>
  <si>
    <t>3.</t>
  </si>
  <si>
    <t>Nyelvpotlék</t>
  </si>
  <si>
    <t>4.</t>
  </si>
  <si>
    <t>Egyéb kötelezö illetménypotlékok</t>
  </si>
  <si>
    <t>5.</t>
  </si>
  <si>
    <t>Egyéb feltételtöl függö potlékok és juttatások</t>
  </si>
  <si>
    <t>6.</t>
  </si>
  <si>
    <t>Egyéb juttatás</t>
  </si>
  <si>
    <t>7.</t>
  </si>
  <si>
    <t>Telj.munkaidö.fogl.rendszeres szem.jut.össz.(01+...+06)</t>
  </si>
  <si>
    <t>8.</t>
  </si>
  <si>
    <t>Részmunkaidöben fogl.rendszeres személyi juttatása</t>
  </si>
  <si>
    <t>9.</t>
  </si>
  <si>
    <t>Rendszeres személyi juttatások (07+08)</t>
  </si>
  <si>
    <t>10.</t>
  </si>
  <si>
    <t>Jutalom (normatív)</t>
  </si>
  <si>
    <t>11.</t>
  </si>
  <si>
    <t>Jutalom (teljesítményhez kötött)</t>
  </si>
  <si>
    <t>12.</t>
  </si>
  <si>
    <t>Készenléti,ügyeleti,helyettesitési dij,túlóra,túlszolgálat</t>
  </si>
  <si>
    <t>13.</t>
  </si>
  <si>
    <t>Egyéb munkavégzéshez kapcsolodo juttatások</t>
  </si>
  <si>
    <t>14.</t>
  </si>
  <si>
    <t>Telj.munkaidö.fogl.munkavégz.kapcs.jut.össz.(10+...+13)</t>
  </si>
  <si>
    <t>15.</t>
  </si>
  <si>
    <t>Részmunkaidöben fogl.munkavégz. kapcsolodó juttatásai</t>
  </si>
  <si>
    <t>16.</t>
  </si>
  <si>
    <t>Munkavégzéshez kapcsolódó juttatások (14+15)</t>
  </si>
  <si>
    <t>17.</t>
  </si>
  <si>
    <t>Keresetkiegészítés fedezete</t>
  </si>
  <si>
    <t>18.</t>
  </si>
  <si>
    <t>Végkielégités</t>
  </si>
  <si>
    <t>19.</t>
  </si>
  <si>
    <t>Jubileumi jutalom</t>
  </si>
  <si>
    <t>20.</t>
  </si>
  <si>
    <t>Napidij</t>
  </si>
  <si>
    <t>21.</t>
  </si>
  <si>
    <t>Biztositási dijak</t>
  </si>
  <si>
    <t>22.</t>
  </si>
  <si>
    <t>Egyéb sajátos juttatások</t>
  </si>
  <si>
    <t>23.</t>
  </si>
  <si>
    <t>Telj.munkaidőben fogl. sajátos juttatásai (18+...+22)</t>
  </si>
  <si>
    <t>24.</t>
  </si>
  <si>
    <t>Részmunkaidöben foglalkoztatottak sajátos juttatásai</t>
  </si>
  <si>
    <t>25.</t>
  </si>
  <si>
    <t>Foglalkoztatottak sajátos juttatásai (23+24)</t>
  </si>
  <si>
    <t>26.</t>
  </si>
  <si>
    <t>Ruházati költségtérités, hozzájárulás</t>
  </si>
  <si>
    <t>27.</t>
  </si>
  <si>
    <t>Üdülési hozzájárulás</t>
  </si>
  <si>
    <t>28.</t>
  </si>
  <si>
    <t>Közlekedési költségtérités</t>
  </si>
  <si>
    <t>29.</t>
  </si>
  <si>
    <t>Étkezési hozzájárulás</t>
  </si>
  <si>
    <t>30.</t>
  </si>
  <si>
    <t>Egyéb költségtérítés és hozzájárulás</t>
  </si>
  <si>
    <t>31.</t>
  </si>
  <si>
    <t>Telj.munkaidö.fogl.személyhez kapcs.költ.tér.(26+..+30)</t>
  </si>
  <si>
    <t>32.</t>
  </si>
  <si>
    <t>Részmunkaidöben fogl.személyhez kapcs.költségtéritései</t>
  </si>
  <si>
    <t>33.</t>
  </si>
  <si>
    <t>Személyhez kapcs.költ.tér.,hozzájárulások össz.(31+32)</t>
  </si>
  <si>
    <t>34.</t>
  </si>
  <si>
    <t>Telj.munkaidöben fogl.szociális jellegü juttatásai</t>
  </si>
  <si>
    <t>35.</t>
  </si>
  <si>
    <t>Részmunkaidöben fogl.szociális jellegü juttatásai</t>
  </si>
  <si>
    <t>36.</t>
  </si>
  <si>
    <t>Szociális jellegü juttatások (34+35)</t>
  </si>
  <si>
    <t>37.</t>
  </si>
  <si>
    <t>Telj.munkaidöben.fogl.különféle nem rendsz. juttatásai</t>
  </si>
  <si>
    <t>38.</t>
  </si>
  <si>
    <t>Részmunkaidöben fogl.különféle nem rendsz. juttatásai</t>
  </si>
  <si>
    <t>39.</t>
  </si>
  <si>
    <t>Különféle nem rendszeres juttatások összesen (37+38)</t>
  </si>
  <si>
    <t>40.</t>
  </si>
  <si>
    <t>Telj.munkaidö.fogl.nem rendsz.juttat.(14+23+31+34+37)</t>
  </si>
  <si>
    <t>41.</t>
  </si>
  <si>
    <t>Részmunkaidöben fogl.nem rendsz.juttat.(15+24+32+35+38)</t>
  </si>
  <si>
    <t>42.</t>
  </si>
  <si>
    <t>Nem rendszeres személyi juttatások (17+40+41)</t>
  </si>
  <si>
    <t>43.</t>
  </si>
  <si>
    <t>Állományba nem tartozok juttatásai</t>
  </si>
  <si>
    <t>46.</t>
  </si>
  <si>
    <t>47.</t>
  </si>
  <si>
    <t>Fegyveres erök,test.,rendv.áll.nem tart.jut.(44+...+46)</t>
  </si>
  <si>
    <t>48.</t>
  </si>
  <si>
    <t>Külsö személyi juttatások (43+47)</t>
  </si>
  <si>
    <t>49.</t>
  </si>
  <si>
    <t>Személyi juttatások összesen (09+42+48)</t>
  </si>
  <si>
    <t>50.</t>
  </si>
  <si>
    <t>Társadalombiztosítási járulék (nyugdíjbiztosítási járulék,egészségbiztosítási és munkaerő-piaci járulék)</t>
  </si>
  <si>
    <t>51.</t>
  </si>
  <si>
    <t>Korkedvezmény-biztosítási járulék</t>
  </si>
  <si>
    <t>52.</t>
  </si>
  <si>
    <t>Egészségügyi hozzájárulás</t>
  </si>
  <si>
    <t>53.</t>
  </si>
  <si>
    <t>Táppénz hozzájárulás</t>
  </si>
  <si>
    <t>54.</t>
  </si>
  <si>
    <t>Munkaadókat terhelő járulékok államháztartáson kívülre</t>
  </si>
  <si>
    <t>55.</t>
  </si>
  <si>
    <t>Munkaadókat terhelő egyéb járulékok</t>
  </si>
  <si>
    <t>56.</t>
  </si>
  <si>
    <t>Munkaadókat terhelő járulékok (50+…+55)</t>
  </si>
  <si>
    <t>57.</t>
  </si>
  <si>
    <t>Cafeteria rendszer keretében adott juttatások (tájékoztató adat)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</si>
</sst>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0"/>
      <name val="MS Sans Serif"/>
      <family val="2"/>
      <charset val="238"/>
    </font>
    <font>
      <sz val="10"/>
      <name val="Arial"/>
      <charset val="238"/>
    </font>
    <font>
      <b/>
      <i/>
      <sz val="11"/>
      <name val="Arial CE"/>
      <family val="2"/>
      <charset val="238"/>
    </font>
    <font>
      <b/>
      <sz val="10"/>
      <name val="MS Sans Serif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</cellStyleXfs>
  <cellXfs count="101">
    <xf numFmtId="0" fontId="0" fillId="0" borderId="0" xfId="0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2" fillId="0" borderId="0" xfId="0" applyNumberFormat="1" applyFont="1"/>
    <xf numFmtId="3" fontId="5" fillId="0" borderId="3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6" fillId="0" borderId="3" xfId="0" applyNumberFormat="1" applyFont="1" applyFill="1" applyBorder="1" applyAlignment="1">
      <alignment vertical="center"/>
    </xf>
    <xf numFmtId="3" fontId="6" fillId="0" borderId="3" xfId="0" quotePrefix="1" applyNumberFormat="1" applyFont="1" applyFill="1" applyBorder="1" applyAlignment="1">
      <alignment horizontal="centerContinuous" vertical="center"/>
    </xf>
    <xf numFmtId="3" fontId="6" fillId="0" borderId="3" xfId="0" applyNumberFormat="1" applyFont="1" applyFill="1" applyBorder="1"/>
    <xf numFmtId="3" fontId="6" fillId="0" borderId="3" xfId="1" applyNumberFormat="1" applyFont="1" applyFill="1" applyBorder="1"/>
    <xf numFmtId="3" fontId="6" fillId="0" borderId="0" xfId="0" applyNumberFormat="1" applyFont="1"/>
    <xf numFmtId="3" fontId="7" fillId="0" borderId="3" xfId="0" applyNumberFormat="1" applyFont="1" applyFill="1" applyBorder="1" applyAlignment="1">
      <alignment vertical="center"/>
    </xf>
    <xf numFmtId="3" fontId="7" fillId="0" borderId="3" xfId="0" quotePrefix="1" applyNumberFormat="1" applyFont="1" applyFill="1" applyBorder="1" applyAlignment="1">
      <alignment horizontal="centerContinuous" vertical="center"/>
    </xf>
    <xf numFmtId="3" fontId="7" fillId="0" borderId="3" xfId="0" applyNumberFormat="1" applyFont="1" applyFill="1" applyBorder="1"/>
    <xf numFmtId="3" fontId="2" fillId="0" borderId="3" xfId="0" applyNumberFormat="1" applyFont="1" applyBorder="1" applyAlignment="1">
      <alignment horizontal="right"/>
    </xf>
    <xf numFmtId="3" fontId="6" fillId="0" borderId="3" xfId="0" quotePrefix="1" applyNumberFormat="1" applyFont="1" applyFill="1" applyBorder="1" applyAlignment="1">
      <alignment horizontal="left" vertical="center"/>
    </xf>
    <xf numFmtId="3" fontId="5" fillId="0" borderId="0" xfId="0" applyNumberFormat="1" applyFont="1"/>
    <xf numFmtId="3" fontId="7" fillId="0" borderId="3" xfId="0" quotePrefix="1" applyNumberFormat="1" applyFont="1" applyFill="1" applyBorder="1" applyAlignment="1">
      <alignment horizontal="left" vertical="center"/>
    </xf>
    <xf numFmtId="3" fontId="7" fillId="0" borderId="3" xfId="1" applyNumberFormat="1" applyFont="1" applyFill="1" applyBorder="1"/>
    <xf numFmtId="3" fontId="7" fillId="0" borderId="0" xfId="0" applyNumberFormat="1" applyFont="1"/>
    <xf numFmtId="3" fontId="6" fillId="0" borderId="3" xfId="0" applyNumberFormat="1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left" vertical="center"/>
    </xf>
    <xf numFmtId="3" fontId="2" fillId="0" borderId="0" xfId="5" applyNumberFormat="1" applyFont="1" applyFill="1" applyBorder="1"/>
    <xf numFmtId="3" fontId="2" fillId="0" borderId="0" xfId="5" applyNumberFormat="1" applyFont="1" applyFill="1" applyBorder="1" applyAlignment="1">
      <alignment horizontal="right"/>
    </xf>
    <xf numFmtId="3" fontId="4" fillId="0" borderId="0" xfId="6" applyNumberFormat="1" applyFont="1" applyFill="1" applyBorder="1" applyAlignment="1">
      <alignment horizontal="right"/>
    </xf>
    <xf numFmtId="3" fontId="5" fillId="0" borderId="3" xfId="5" applyNumberFormat="1" applyFont="1" applyFill="1" applyBorder="1" applyAlignment="1">
      <alignment horizontal="center" vertical="center"/>
    </xf>
    <xf numFmtId="3" fontId="5" fillId="0" borderId="3" xfId="5" applyNumberFormat="1" applyFont="1" applyFill="1" applyBorder="1" applyAlignment="1">
      <alignment horizontal="center" vertical="center" wrapText="1"/>
    </xf>
    <xf numFmtId="3" fontId="5" fillId="0" borderId="0" xfId="5" applyNumberFormat="1" applyFont="1" applyFill="1" applyBorder="1" applyAlignment="1">
      <alignment horizontal="center" wrapText="1"/>
    </xf>
    <xf numFmtId="3" fontId="5" fillId="0" borderId="0" xfId="5" applyNumberFormat="1" applyFont="1" applyFill="1" applyBorder="1" applyAlignment="1">
      <alignment horizontal="center"/>
    </xf>
    <xf numFmtId="3" fontId="2" fillId="0" borderId="3" xfId="5" applyNumberFormat="1" applyFont="1" applyFill="1" applyBorder="1" applyAlignment="1">
      <alignment vertical="center"/>
    </xf>
    <xf numFmtId="3" fontId="2" fillId="0" borderId="3" xfId="5" quotePrefix="1" applyNumberFormat="1" applyFont="1" applyFill="1" applyBorder="1" applyAlignment="1">
      <alignment horizontal="centerContinuous" vertical="center"/>
    </xf>
    <xf numFmtId="3" fontId="2" fillId="0" borderId="3" xfId="5" applyNumberFormat="1" applyFont="1" applyFill="1" applyBorder="1"/>
    <xf numFmtId="3" fontId="2" fillId="0" borderId="3" xfId="7" applyNumberFormat="1" applyFont="1" applyFill="1" applyBorder="1"/>
    <xf numFmtId="3" fontId="2" fillId="0" borderId="3" xfId="5" quotePrefix="1" applyNumberFormat="1" applyFont="1" applyFill="1" applyBorder="1" applyAlignment="1">
      <alignment horizontal="center" vertical="center"/>
    </xf>
    <xf numFmtId="3" fontId="2" fillId="0" borderId="3" xfId="5" quotePrefix="1" applyNumberFormat="1" applyFont="1" applyFill="1" applyBorder="1" applyAlignment="1">
      <alignment horizontal="left" vertical="center"/>
    </xf>
    <xf numFmtId="3" fontId="6" fillId="0" borderId="0" xfId="5" applyNumberFormat="1" applyFont="1" applyFill="1" applyBorder="1"/>
    <xf numFmtId="3" fontId="5" fillId="0" borderId="0" xfId="5" applyNumberFormat="1" applyFont="1" applyFill="1" applyBorder="1"/>
    <xf numFmtId="3" fontId="5" fillId="0" borderId="3" xfId="5" quotePrefix="1" applyNumberFormat="1" applyFont="1" applyFill="1" applyBorder="1" applyAlignment="1">
      <alignment horizontal="left" vertical="center"/>
    </xf>
    <xf numFmtId="3" fontId="6" fillId="0" borderId="3" xfId="5" quotePrefix="1" applyNumberFormat="1" applyFont="1" applyFill="1" applyBorder="1" applyAlignment="1">
      <alignment horizontal="centerContinuous" vertical="center"/>
    </xf>
    <xf numFmtId="3" fontId="10" fillId="0" borderId="3" xfId="5" applyNumberFormat="1" applyFont="1" applyFill="1" applyBorder="1"/>
    <xf numFmtId="3" fontId="10" fillId="0" borderId="0" xfId="5" applyNumberFormat="1" applyFont="1" applyFill="1" applyBorder="1"/>
    <xf numFmtId="3" fontId="5" fillId="0" borderId="3" xfId="5" applyNumberFormat="1" applyFont="1" applyFill="1" applyBorder="1" applyAlignment="1">
      <alignment vertical="center"/>
    </xf>
    <xf numFmtId="3" fontId="2" fillId="0" borderId="3" xfId="5" applyNumberFormat="1" applyFont="1" applyFill="1" applyBorder="1" applyAlignment="1">
      <alignment vertical="center" wrapText="1"/>
    </xf>
    <xf numFmtId="3" fontId="2" fillId="0" borderId="3" xfId="5" applyNumberFormat="1" applyFont="1" applyFill="1" applyBorder="1" applyAlignment="1">
      <alignment horizontal="left" vertical="center"/>
    </xf>
    <xf numFmtId="3" fontId="7" fillId="0" borderId="3" xfId="5" applyNumberFormat="1" applyFont="1" applyFill="1" applyBorder="1"/>
    <xf numFmtId="3" fontId="6" fillId="0" borderId="3" xfId="5" applyNumberFormat="1" applyFont="1" applyFill="1" applyBorder="1"/>
    <xf numFmtId="10" fontId="2" fillId="0" borderId="0" xfId="5" applyNumberFormat="1" applyFont="1" applyFill="1" applyBorder="1"/>
    <xf numFmtId="3" fontId="6" fillId="0" borderId="3" xfId="5" applyNumberFormat="1" applyFont="1" applyFill="1" applyBorder="1" applyAlignment="1">
      <alignment horizontal="left" vertical="center"/>
    </xf>
    <xf numFmtId="3" fontId="2" fillId="0" borderId="3" xfId="5" applyNumberFormat="1" applyFont="1" applyFill="1" applyBorder="1" applyAlignment="1">
      <alignment horizontal="centerContinuous" vertical="center"/>
    </xf>
    <xf numFmtId="3" fontId="5" fillId="0" borderId="3" xfId="5" applyNumberFormat="1" applyFont="1" applyFill="1" applyBorder="1" applyAlignment="1">
      <alignment horizontal="left" vertical="center"/>
    </xf>
    <xf numFmtId="3" fontId="2" fillId="0" borderId="0" xfId="7" applyNumberFormat="1" applyFont="1" applyFill="1" applyBorder="1"/>
    <xf numFmtId="164" fontId="2" fillId="0" borderId="0" xfId="5" applyNumberFormat="1" applyFont="1" applyFill="1" applyBorder="1"/>
    <xf numFmtId="0" fontId="8" fillId="0" borderId="0" xfId="4" applyBorder="1"/>
    <xf numFmtId="3" fontId="8" fillId="0" borderId="0" xfId="4" applyNumberFormat="1" applyBorder="1"/>
    <xf numFmtId="3" fontId="8" fillId="0" borderId="0" xfId="4" applyNumberFormat="1" applyFont="1" applyBorder="1"/>
    <xf numFmtId="0" fontId="8" fillId="0" borderId="0" xfId="4" quotePrefix="1" applyFont="1" applyBorder="1" applyAlignment="1">
      <alignment horizontal="left"/>
    </xf>
    <xf numFmtId="0" fontId="11" fillId="0" borderId="0" xfId="4" applyFont="1" applyBorder="1"/>
    <xf numFmtId="0" fontId="8" fillId="0" borderId="0" xfId="4" applyFont="1" applyBorder="1"/>
    <xf numFmtId="49" fontId="11" fillId="0" borderId="0" xfId="4" applyNumberFormat="1" applyFont="1" applyBorder="1"/>
    <xf numFmtId="0" fontId="8" fillId="0" borderId="3" xfId="4" applyFont="1" applyBorder="1" applyAlignment="1">
      <alignment horizontal="center"/>
    </xf>
    <xf numFmtId="0" fontId="8" fillId="0" borderId="3" xfId="4" applyBorder="1" applyAlignment="1">
      <alignment horizontal="center"/>
    </xf>
    <xf numFmtId="3" fontId="8" fillId="0" borderId="3" xfId="4" applyNumberFormat="1" applyBorder="1" applyAlignment="1">
      <alignment horizontal="center"/>
    </xf>
    <xf numFmtId="3" fontId="8" fillId="0" borderId="3" xfId="4" applyNumberFormat="1" applyFont="1" applyBorder="1" applyAlignment="1">
      <alignment horizontal="center"/>
    </xf>
    <xf numFmtId="0" fontId="8" fillId="0" borderId="0" xfId="4" applyBorder="1" applyAlignment="1">
      <alignment horizontal="center"/>
    </xf>
    <xf numFmtId="0" fontId="8" fillId="0" borderId="3" xfId="4" applyBorder="1"/>
    <xf numFmtId="0" fontId="8" fillId="0" borderId="3" xfId="4" applyFont="1" applyBorder="1"/>
    <xf numFmtId="3" fontId="8" fillId="0" borderId="3" xfId="4" applyNumberFormat="1" applyBorder="1"/>
    <xf numFmtId="3" fontId="8" fillId="0" borderId="3" xfId="4" applyNumberFormat="1" applyFont="1" applyBorder="1"/>
    <xf numFmtId="0" fontId="8" fillId="0" borderId="3" xfId="4" quotePrefix="1" applyFont="1" applyBorder="1"/>
    <xf numFmtId="3" fontId="11" fillId="0" borderId="3" xfId="4" applyNumberFormat="1" applyFont="1" applyBorder="1"/>
    <xf numFmtId="0" fontId="3" fillId="0" borderId="0" xfId="2"/>
    <xf numFmtId="0" fontId="12" fillId="0" borderId="0" xfId="2" applyFont="1"/>
    <xf numFmtId="3" fontId="3" fillId="0" borderId="0" xfId="2" applyNumberFormat="1" applyAlignment="1">
      <alignment horizontal="right"/>
    </xf>
    <xf numFmtId="0" fontId="3" fillId="0" borderId="1" xfId="2" applyBorder="1"/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3" fontId="13" fillId="0" borderId="3" xfId="2" applyNumberFormat="1" applyFont="1" applyBorder="1" applyAlignment="1">
      <alignment horizontal="center" vertical="center" wrapText="1"/>
    </xf>
    <xf numFmtId="0" fontId="14" fillId="0" borderId="1" xfId="2" applyFont="1" applyBorder="1"/>
    <xf numFmtId="0" fontId="14" fillId="0" borderId="3" xfId="2" applyFont="1" applyBorder="1"/>
    <xf numFmtId="3" fontId="6" fillId="0" borderId="3" xfId="2" applyNumberFormat="1" applyFont="1" applyBorder="1"/>
    <xf numFmtId="3" fontId="14" fillId="0" borderId="3" xfId="2" applyNumberFormat="1" applyFont="1" applyBorder="1"/>
    <xf numFmtId="0" fontId="14" fillId="0" borderId="0" xfId="2" applyFont="1"/>
    <xf numFmtId="0" fontId="15" fillId="0" borderId="1" xfId="2" applyFont="1" applyBorder="1"/>
    <xf numFmtId="0" fontId="15" fillId="0" borderId="3" xfId="2" applyFont="1" applyBorder="1"/>
    <xf numFmtId="3" fontId="16" fillId="0" borderId="3" xfId="2" applyNumberFormat="1" applyFont="1" applyBorder="1"/>
    <xf numFmtId="3" fontId="15" fillId="0" borderId="3" xfId="2" applyNumberFormat="1" applyFont="1" applyBorder="1"/>
    <xf numFmtId="0" fontId="15" fillId="0" borderId="0" xfId="2" applyFont="1"/>
    <xf numFmtId="0" fontId="7" fillId="0" borderId="1" xfId="2" applyFont="1" applyBorder="1"/>
    <xf numFmtId="0" fontId="7" fillId="0" borderId="3" xfId="2" applyFont="1" applyBorder="1"/>
    <xf numFmtId="3" fontId="7" fillId="0" borderId="3" xfId="2" applyNumberFormat="1" applyFont="1" applyBorder="1"/>
    <xf numFmtId="0" fontId="17" fillId="0" borderId="0" xfId="2" applyFont="1"/>
    <xf numFmtId="0" fontId="16" fillId="0" borderId="1" xfId="2" applyFont="1" applyBorder="1"/>
    <xf numFmtId="0" fontId="16" fillId="0" borderId="3" xfId="2" applyFont="1" applyBorder="1"/>
    <xf numFmtId="0" fontId="14" fillId="0" borderId="3" xfId="2" applyFont="1" applyBorder="1" applyAlignment="1">
      <alignment wrapText="1"/>
    </xf>
    <xf numFmtId="0" fontId="6" fillId="0" borderId="3" xfId="2" applyFont="1" applyBorder="1"/>
    <xf numFmtId="0" fontId="3" fillId="0" borderId="0" xfId="2" applyFont="1"/>
    <xf numFmtId="3" fontId="3" fillId="0" borderId="0" xfId="2" applyNumberFormat="1"/>
    <xf numFmtId="3" fontId="3" fillId="0" borderId="0" xfId="2" applyNumberFormat="1" applyFont="1"/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</cellXfs>
  <cellStyles count="8">
    <cellStyle name="Normál" xfId="0" builtinId="0"/>
    <cellStyle name="Normal_KARSZJ3" xfId="3"/>
    <cellStyle name="Normál_OPelemi" xfId="2"/>
    <cellStyle name="Normál_OPelemi 2" xfId="6"/>
    <cellStyle name="Normál_szemelyi" xfId="5"/>
    <cellStyle name="Normál_TLAP" xfId="4"/>
    <cellStyle name="Százalék" xfId="1" builtinId="5"/>
    <cellStyle name="Százalék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80" workbookViewId="0">
      <selection activeCell="D16" sqref="D16"/>
    </sheetView>
  </sheetViews>
  <sheetFormatPr defaultRowHeight="14.25" x14ac:dyDescent="0.2"/>
  <cols>
    <col min="1" max="1" width="85.85546875" style="1" customWidth="1"/>
    <col min="2" max="2" width="3.7109375" style="1" bestFit="1" customWidth="1"/>
    <col min="3" max="3" width="13.28515625" style="2" customWidth="1"/>
    <col min="4" max="4" width="13.42578125" style="2" customWidth="1"/>
    <col min="5" max="5" width="12.140625" style="2" customWidth="1"/>
    <col min="6" max="16384" width="9.140625" style="4"/>
  </cols>
  <sheetData>
    <row r="1" spans="1:9" x14ac:dyDescent="0.2">
      <c r="E1" s="3" t="s">
        <v>0</v>
      </c>
    </row>
    <row r="2" spans="1:9" s="6" customFormat="1" ht="45" x14ac:dyDescent="0.25">
      <c r="A2" s="99" t="s">
        <v>1</v>
      </c>
      <c r="B2" s="100"/>
      <c r="C2" s="5" t="s">
        <v>2</v>
      </c>
      <c r="D2" s="5" t="s">
        <v>3</v>
      </c>
      <c r="E2" s="5" t="s">
        <v>4</v>
      </c>
    </row>
    <row r="3" spans="1:9" ht="15" customHeight="1" x14ac:dyDescent="0.2">
      <c r="A3" s="7" t="s">
        <v>5</v>
      </c>
      <c r="B3" s="8">
        <v>1</v>
      </c>
      <c r="C3" s="9">
        <v>0</v>
      </c>
      <c r="D3" s="10">
        <v>0</v>
      </c>
      <c r="E3" s="10">
        <f>+D3-C3</f>
        <v>0</v>
      </c>
      <c r="G3" s="11"/>
    </row>
    <row r="4" spans="1:9" ht="15" customHeight="1" x14ac:dyDescent="0.2">
      <c r="A4" s="7" t="s">
        <v>6</v>
      </c>
      <c r="B4" s="8">
        <v>2</v>
      </c>
      <c r="C4" s="9">
        <v>0</v>
      </c>
      <c r="D4" s="10">
        <v>0</v>
      </c>
      <c r="E4" s="10">
        <f>+D4-C4</f>
        <v>0</v>
      </c>
      <c r="G4" s="11"/>
    </row>
    <row r="5" spans="1:9" ht="15" customHeight="1" x14ac:dyDescent="0.2">
      <c r="A5" s="7" t="s">
        <v>7</v>
      </c>
      <c r="B5" s="8">
        <v>3</v>
      </c>
      <c r="C5" s="9">
        <v>0</v>
      </c>
      <c r="D5" s="10">
        <v>0</v>
      </c>
      <c r="E5" s="10">
        <f>+D5-C5</f>
        <v>0</v>
      </c>
      <c r="G5" s="11"/>
    </row>
    <row r="6" spans="1:9" ht="15" customHeight="1" x14ac:dyDescent="0.25">
      <c r="A6" s="12" t="s">
        <v>8</v>
      </c>
      <c r="B6" s="13">
        <v>4</v>
      </c>
      <c r="C6" s="14">
        <f>SUM(C3:C5)</f>
        <v>0</v>
      </c>
      <c r="D6" s="14">
        <f>SUM(D3:D5)</f>
        <v>0</v>
      </c>
      <c r="E6" s="14">
        <f>SUM(E3:E5)</f>
        <v>0</v>
      </c>
      <c r="G6" s="11"/>
    </row>
    <row r="7" spans="1:9" ht="15" customHeight="1" x14ac:dyDescent="0.2">
      <c r="A7" s="7" t="s">
        <v>9</v>
      </c>
      <c r="B7" s="8">
        <v>5</v>
      </c>
      <c r="C7" s="10">
        <v>360</v>
      </c>
      <c r="D7" s="10">
        <v>360</v>
      </c>
      <c r="E7" s="10">
        <f>D7-C7</f>
        <v>0</v>
      </c>
      <c r="G7" s="11"/>
    </row>
    <row r="8" spans="1:9" ht="15" customHeight="1" x14ac:dyDescent="0.2">
      <c r="A8" s="7" t="s">
        <v>10</v>
      </c>
      <c r="B8" s="8">
        <v>6</v>
      </c>
      <c r="C8" s="10">
        <v>1720</v>
      </c>
      <c r="D8" s="10">
        <v>1720</v>
      </c>
      <c r="E8" s="10">
        <f t="shared" ref="E8:E20" si="0">D8-C8</f>
        <v>0</v>
      </c>
      <c r="G8" s="11"/>
    </row>
    <row r="9" spans="1:9" ht="15" customHeight="1" x14ac:dyDescent="0.2">
      <c r="A9" s="7" t="s">
        <v>11</v>
      </c>
      <c r="B9" s="8">
        <v>7</v>
      </c>
      <c r="C9" s="15">
        <v>0</v>
      </c>
      <c r="D9" s="15">
        <v>0</v>
      </c>
      <c r="E9" s="10">
        <f t="shared" si="0"/>
        <v>0</v>
      </c>
      <c r="G9" s="11"/>
    </row>
    <row r="10" spans="1:9" ht="15" customHeight="1" x14ac:dyDescent="0.2">
      <c r="A10" s="7" t="s">
        <v>12</v>
      </c>
      <c r="B10" s="8">
        <v>8</v>
      </c>
      <c r="C10" s="10">
        <v>11058</v>
      </c>
      <c r="D10" s="10">
        <v>11600</v>
      </c>
      <c r="E10" s="10">
        <f t="shared" si="0"/>
        <v>542</v>
      </c>
      <c r="G10" s="11" t="s">
        <v>13</v>
      </c>
      <c r="H10" s="4" t="s">
        <v>13</v>
      </c>
      <c r="I10" s="4" t="s">
        <v>13</v>
      </c>
    </row>
    <row r="11" spans="1:9" ht="15" customHeight="1" x14ac:dyDescent="0.2">
      <c r="A11" s="7" t="s">
        <v>14</v>
      </c>
      <c r="B11" s="8">
        <v>9</v>
      </c>
      <c r="C11" s="10">
        <v>30370</v>
      </c>
      <c r="D11" s="10">
        <v>32870</v>
      </c>
      <c r="E11" s="10">
        <f t="shared" si="0"/>
        <v>2500</v>
      </c>
      <c r="G11" s="11"/>
    </row>
    <row r="12" spans="1:9" ht="15" customHeight="1" x14ac:dyDescent="0.2">
      <c r="A12" s="7" t="s">
        <v>15</v>
      </c>
      <c r="B12" s="8">
        <v>10</v>
      </c>
      <c r="C12" s="10">
        <v>27700</v>
      </c>
      <c r="D12" s="10">
        <v>27700</v>
      </c>
      <c r="E12" s="10">
        <f t="shared" si="0"/>
        <v>0</v>
      </c>
      <c r="G12" s="11" t="s">
        <v>13</v>
      </c>
    </row>
    <row r="13" spans="1:9" s="17" customFormat="1" ht="15" customHeight="1" x14ac:dyDescent="0.25">
      <c r="A13" s="16" t="s">
        <v>16</v>
      </c>
      <c r="B13" s="8">
        <v>11</v>
      </c>
      <c r="C13" s="10">
        <v>1760</v>
      </c>
      <c r="D13" s="10">
        <v>1760</v>
      </c>
      <c r="E13" s="10">
        <f t="shared" si="0"/>
        <v>0</v>
      </c>
      <c r="G13" s="11"/>
    </row>
    <row r="14" spans="1:9" ht="15" customHeight="1" x14ac:dyDescent="0.2">
      <c r="A14" s="7" t="s">
        <v>17</v>
      </c>
      <c r="B14" s="8">
        <v>12</v>
      </c>
      <c r="C14" s="10">
        <v>3000</v>
      </c>
      <c r="D14" s="10">
        <v>3600</v>
      </c>
      <c r="E14" s="10">
        <f t="shared" si="0"/>
        <v>600</v>
      </c>
      <c r="G14" s="11"/>
    </row>
    <row r="15" spans="1:9" ht="15" customHeight="1" x14ac:dyDescent="0.2">
      <c r="A15" s="7" t="s">
        <v>18</v>
      </c>
      <c r="B15" s="8">
        <v>13</v>
      </c>
      <c r="C15" s="10">
        <v>527</v>
      </c>
      <c r="D15" s="10">
        <v>527</v>
      </c>
      <c r="E15" s="10">
        <f t="shared" si="0"/>
        <v>0</v>
      </c>
      <c r="G15" s="11"/>
    </row>
    <row r="16" spans="1:9" ht="15" customHeight="1" x14ac:dyDescent="0.25">
      <c r="A16" s="18" t="s">
        <v>19</v>
      </c>
      <c r="B16" s="13">
        <v>14</v>
      </c>
      <c r="C16" s="14">
        <f>SUM(C7:C15)</f>
        <v>76495</v>
      </c>
      <c r="D16" s="14">
        <f>SUM(D7:D15)</f>
        <v>80137</v>
      </c>
      <c r="E16" s="14">
        <f>SUM(E7:E15)</f>
        <v>3642</v>
      </c>
      <c r="G16" s="11"/>
    </row>
    <row r="17" spans="1:7" s="17" customFormat="1" ht="15" customHeight="1" x14ac:dyDescent="0.25">
      <c r="A17" s="7" t="s">
        <v>20</v>
      </c>
      <c r="B17" s="8">
        <v>15</v>
      </c>
      <c r="C17" s="9">
        <v>0</v>
      </c>
      <c r="D17" s="10">
        <v>0</v>
      </c>
      <c r="E17" s="10">
        <f t="shared" si="0"/>
        <v>0</v>
      </c>
      <c r="G17" s="11"/>
    </row>
    <row r="18" spans="1:7" ht="15" customHeight="1" x14ac:dyDescent="0.2">
      <c r="A18" s="7" t="s">
        <v>21</v>
      </c>
      <c r="B18" s="8">
        <v>16</v>
      </c>
      <c r="C18" s="9">
        <v>8735</v>
      </c>
      <c r="D18" s="10">
        <v>9245</v>
      </c>
      <c r="E18" s="10">
        <f t="shared" si="0"/>
        <v>510</v>
      </c>
      <c r="G18" s="11"/>
    </row>
    <row r="19" spans="1:7" ht="15" customHeight="1" x14ac:dyDescent="0.2">
      <c r="A19" s="7" t="s">
        <v>22</v>
      </c>
      <c r="B19" s="8">
        <v>17</v>
      </c>
      <c r="C19" s="9">
        <v>0</v>
      </c>
      <c r="D19" s="10">
        <v>0</v>
      </c>
      <c r="E19" s="10">
        <f t="shared" si="0"/>
        <v>0</v>
      </c>
    </row>
    <row r="20" spans="1:7" ht="15" customHeight="1" x14ac:dyDescent="0.2">
      <c r="A20" s="7" t="s">
        <v>23</v>
      </c>
      <c r="B20" s="8">
        <v>18</v>
      </c>
      <c r="C20" s="9">
        <v>0</v>
      </c>
      <c r="D20" s="10">
        <v>0</v>
      </c>
      <c r="E20" s="10">
        <f t="shared" si="0"/>
        <v>0</v>
      </c>
    </row>
    <row r="21" spans="1:7" s="20" customFormat="1" ht="15" customHeight="1" x14ac:dyDescent="0.25">
      <c r="A21" s="12" t="s">
        <v>24</v>
      </c>
      <c r="B21" s="13">
        <v>19</v>
      </c>
      <c r="C21" s="14">
        <f>SUM(C17:C20)</f>
        <v>8735</v>
      </c>
      <c r="D21" s="14">
        <f>SUM(D17:D20)</f>
        <v>9245</v>
      </c>
      <c r="E21" s="19">
        <f t="shared" ref="E21:E33" si="1">+D21-C21</f>
        <v>510</v>
      </c>
    </row>
    <row r="22" spans="1:7" ht="15" customHeight="1" x14ac:dyDescent="0.2">
      <c r="A22" s="7" t="s">
        <v>25</v>
      </c>
      <c r="B22" s="8">
        <v>20</v>
      </c>
      <c r="C22" s="9">
        <v>0</v>
      </c>
      <c r="D22" s="10">
        <v>0</v>
      </c>
      <c r="E22" s="10">
        <f t="shared" si="1"/>
        <v>0</v>
      </c>
    </row>
    <row r="23" spans="1:7" ht="15" customHeight="1" x14ac:dyDescent="0.2">
      <c r="A23" s="7" t="s">
        <v>26</v>
      </c>
      <c r="B23" s="8">
        <v>21</v>
      </c>
      <c r="C23" s="9">
        <v>0</v>
      </c>
      <c r="D23" s="10">
        <v>0</v>
      </c>
      <c r="E23" s="10">
        <f t="shared" si="1"/>
        <v>0</v>
      </c>
    </row>
    <row r="24" spans="1:7" ht="15" customHeight="1" x14ac:dyDescent="0.2">
      <c r="A24" s="7" t="s">
        <v>27</v>
      </c>
      <c r="B24" s="8">
        <v>22</v>
      </c>
      <c r="C24" s="9">
        <v>0</v>
      </c>
      <c r="D24" s="10">
        <v>0</v>
      </c>
      <c r="E24" s="10">
        <f t="shared" si="1"/>
        <v>0</v>
      </c>
    </row>
    <row r="25" spans="1:7" s="20" customFormat="1" ht="15" customHeight="1" x14ac:dyDescent="0.25">
      <c r="A25" s="12" t="s">
        <v>28</v>
      </c>
      <c r="B25" s="13">
        <v>23</v>
      </c>
      <c r="C25" s="14">
        <f>+C22+C23+C24</f>
        <v>0</v>
      </c>
      <c r="D25" s="14">
        <f>+D22+D23+D24</f>
        <v>0</v>
      </c>
      <c r="E25" s="19">
        <f t="shared" si="1"/>
        <v>0</v>
      </c>
    </row>
    <row r="26" spans="1:7" s="20" customFormat="1" ht="15" customHeight="1" x14ac:dyDescent="0.25">
      <c r="A26" s="12" t="s">
        <v>29</v>
      </c>
      <c r="B26" s="13">
        <v>24</v>
      </c>
      <c r="C26" s="14">
        <f>+C16+C21+C25</f>
        <v>85230</v>
      </c>
      <c r="D26" s="14">
        <f>+D16+D21+D25</f>
        <v>89382</v>
      </c>
      <c r="E26" s="19">
        <f t="shared" si="1"/>
        <v>4152</v>
      </c>
    </row>
    <row r="27" spans="1:7" ht="15" customHeight="1" x14ac:dyDescent="0.2">
      <c r="A27" s="7" t="s">
        <v>30</v>
      </c>
      <c r="B27" s="8">
        <v>25</v>
      </c>
      <c r="C27" s="9">
        <v>0</v>
      </c>
      <c r="D27" s="9">
        <v>0</v>
      </c>
      <c r="E27" s="10">
        <f t="shared" si="1"/>
        <v>0</v>
      </c>
    </row>
    <row r="28" spans="1:7" ht="15" customHeight="1" x14ac:dyDescent="0.2">
      <c r="A28" s="7" t="s">
        <v>31</v>
      </c>
      <c r="B28" s="8">
        <v>26</v>
      </c>
      <c r="C28" s="9">
        <v>0</v>
      </c>
      <c r="D28" s="9">
        <v>0</v>
      </c>
      <c r="E28" s="10">
        <f t="shared" si="1"/>
        <v>0</v>
      </c>
    </row>
    <row r="29" spans="1:7" ht="15" customHeight="1" x14ac:dyDescent="0.2">
      <c r="A29" s="7" t="s">
        <v>32</v>
      </c>
      <c r="B29" s="8">
        <v>27</v>
      </c>
      <c r="C29" s="9">
        <v>0</v>
      </c>
      <c r="D29" s="9">
        <v>0</v>
      </c>
      <c r="E29" s="10">
        <f t="shared" si="1"/>
        <v>0</v>
      </c>
    </row>
    <row r="30" spans="1:7" ht="15" customHeight="1" x14ac:dyDescent="0.2">
      <c r="A30" s="7" t="s">
        <v>33</v>
      </c>
      <c r="B30" s="8">
        <v>28</v>
      </c>
      <c r="C30" s="9">
        <v>0</v>
      </c>
      <c r="D30" s="9">
        <v>0</v>
      </c>
      <c r="E30" s="10">
        <f t="shared" si="1"/>
        <v>0</v>
      </c>
    </row>
    <row r="31" spans="1:7" s="17" customFormat="1" ht="15" customHeight="1" x14ac:dyDescent="0.25">
      <c r="A31" s="7" t="s">
        <v>34</v>
      </c>
      <c r="B31" s="8">
        <v>29</v>
      </c>
      <c r="C31" s="9">
        <v>0</v>
      </c>
      <c r="D31" s="9">
        <v>0</v>
      </c>
      <c r="E31" s="10">
        <f t="shared" si="1"/>
        <v>0</v>
      </c>
    </row>
    <row r="32" spans="1:7" ht="15" customHeight="1" x14ac:dyDescent="0.2">
      <c r="A32" s="7" t="s">
        <v>35</v>
      </c>
      <c r="B32" s="8">
        <v>30</v>
      </c>
      <c r="C32" s="9">
        <v>0</v>
      </c>
      <c r="D32" s="9">
        <v>0</v>
      </c>
      <c r="E32" s="10">
        <f t="shared" si="1"/>
        <v>0</v>
      </c>
    </row>
    <row r="33" spans="1:5" ht="15" customHeight="1" x14ac:dyDescent="0.2">
      <c r="A33" s="7" t="s">
        <v>36</v>
      </c>
      <c r="B33" s="8">
        <v>31</v>
      </c>
      <c r="C33" s="9">
        <v>0</v>
      </c>
      <c r="D33" s="9">
        <v>0</v>
      </c>
      <c r="E33" s="10">
        <f t="shared" si="1"/>
        <v>0</v>
      </c>
    </row>
    <row r="34" spans="1:5" ht="15" customHeight="1" x14ac:dyDescent="0.25">
      <c r="A34" s="18" t="s">
        <v>37</v>
      </c>
      <c r="B34" s="13">
        <v>32</v>
      </c>
      <c r="C34" s="14">
        <f>SUM(C27:C33)</f>
        <v>0</v>
      </c>
      <c r="D34" s="14">
        <f>SUM(D27:D33)</f>
        <v>0</v>
      </c>
      <c r="E34" s="14">
        <f>SUM(E27:E33)</f>
        <v>0</v>
      </c>
    </row>
    <row r="35" spans="1:5" s="11" customFormat="1" ht="28.5" x14ac:dyDescent="0.2">
      <c r="A35" s="21" t="s">
        <v>38</v>
      </c>
      <c r="B35" s="8">
        <v>33</v>
      </c>
      <c r="C35" s="9">
        <v>0</v>
      </c>
      <c r="D35" s="9">
        <v>0</v>
      </c>
      <c r="E35" s="10">
        <v>0</v>
      </c>
    </row>
    <row r="36" spans="1:5" ht="15" customHeight="1" x14ac:dyDescent="0.25">
      <c r="A36" s="22" t="s">
        <v>39</v>
      </c>
      <c r="B36" s="13">
        <v>34</v>
      </c>
      <c r="C36" s="14">
        <f>+C34+C35</f>
        <v>0</v>
      </c>
      <c r="D36" s="14">
        <f>+D34+D35</f>
        <v>0</v>
      </c>
      <c r="E36" s="14">
        <f>E34+E35</f>
        <v>0</v>
      </c>
    </row>
    <row r="37" spans="1:5" x14ac:dyDescent="0.2">
      <c r="C37" s="2" t="s">
        <v>13</v>
      </c>
    </row>
    <row r="38" spans="1:5" x14ac:dyDescent="0.2">
      <c r="C38" s="2" t="s">
        <v>13</v>
      </c>
    </row>
    <row r="39" spans="1:5" x14ac:dyDescent="0.2">
      <c r="C39" s="2" t="s">
        <v>13</v>
      </c>
    </row>
  </sheetData>
  <mergeCells count="1">
    <mergeCell ref="A2:B2"/>
  </mergeCells>
  <printOptions horizontalCentered="1" verticalCentered="1"/>
  <pageMargins left="0.43307086614173229" right="0.6692913385826772" top="0.98425196850393704" bottom="0.86614173228346458" header="0.27559055118110237" footer="0.31496062992125984"/>
  <pageSetup paperSize="9" scale="76" orientation="landscape" horizontalDpi="360" verticalDpi="360" r:id="rId1"/>
  <headerFooter alignWithMargins="0">
    <oddHeader>&amp;L&amp;"Arial CE,Félkövér"Fiatalkorúak Bv. Intézete Tököl&amp;C
&amp;"Arial CE,Félkövér"&amp;12Tervezési munkalap
2011. évi  elemi költségvetéshez&amp;RKészítette:Kirchner Gyuláné bv. fhdgy.
Ellenőrizte:Eőry Gábor bv. alezredes</oddHeader>
    <oddFooter xml:space="preserve">&amp;LTököl, 2011. február 17.&amp;RLáttam:Tóth Tamás bv. ezredes                                     .                                         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zoomScale="80" workbookViewId="0">
      <pane xSplit="2" ySplit="2" topLeftCell="C24" activePane="bottomRight" state="frozen"/>
      <selection activeCell="A14" sqref="A14"/>
      <selection pane="topRight" activeCell="A14" sqref="A14"/>
      <selection pane="bottomLeft" activeCell="A14" sqref="A14"/>
      <selection pane="bottomRight" activeCell="E38" sqref="E38"/>
    </sheetView>
  </sheetViews>
  <sheetFormatPr defaultRowHeight="14.25" x14ac:dyDescent="0.2"/>
  <cols>
    <col min="1" max="1" width="71.42578125" style="23" bestFit="1" customWidth="1"/>
    <col min="2" max="2" width="3.7109375" style="23" bestFit="1" customWidth="1"/>
    <col min="3" max="3" width="14.85546875" style="24" customWidth="1"/>
    <col min="4" max="4" width="13" style="24" customWidth="1"/>
    <col min="5" max="5" width="10" style="24" customWidth="1"/>
    <col min="6" max="6" width="10" style="23" hidden="1" customWidth="1"/>
    <col min="7" max="7" width="13.140625" style="23" customWidth="1"/>
    <col min="8" max="9" width="9.28515625" style="23" bestFit="1" customWidth="1"/>
    <col min="10" max="16384" width="9.140625" style="23"/>
  </cols>
  <sheetData>
    <row r="1" spans="1:7" x14ac:dyDescent="0.2">
      <c r="E1" s="25" t="s">
        <v>0</v>
      </c>
    </row>
    <row r="2" spans="1:7" s="29" customFormat="1" ht="45" x14ac:dyDescent="0.25">
      <c r="A2" s="26" t="s">
        <v>1</v>
      </c>
      <c r="B2" s="26"/>
      <c r="C2" s="27" t="s">
        <v>2</v>
      </c>
      <c r="D2" s="27" t="s">
        <v>40</v>
      </c>
      <c r="E2" s="27" t="s">
        <v>41</v>
      </c>
      <c r="F2" s="28" t="s">
        <v>42</v>
      </c>
      <c r="G2" s="28"/>
    </row>
    <row r="3" spans="1:7" ht="15" customHeight="1" x14ac:dyDescent="0.2">
      <c r="A3" s="30" t="s">
        <v>43</v>
      </c>
      <c r="B3" s="31">
        <v>1</v>
      </c>
      <c r="C3" s="32">
        <v>0</v>
      </c>
      <c r="D3" s="32">
        <v>0</v>
      </c>
      <c r="E3" s="33">
        <v>0</v>
      </c>
      <c r="F3" s="23">
        <v>0</v>
      </c>
    </row>
    <row r="4" spans="1:7" ht="15" customHeight="1" x14ac:dyDescent="0.2">
      <c r="A4" s="30" t="s">
        <v>44</v>
      </c>
      <c r="B4" s="31">
        <v>2</v>
      </c>
      <c r="C4" s="32">
        <v>5500</v>
      </c>
      <c r="D4" s="32">
        <v>6074</v>
      </c>
      <c r="E4" s="33">
        <v>-574</v>
      </c>
      <c r="F4" s="23">
        <v>286</v>
      </c>
    </row>
    <row r="5" spans="1:7" ht="15" customHeight="1" x14ac:dyDescent="0.2">
      <c r="A5" s="30" t="s">
        <v>45</v>
      </c>
      <c r="B5" s="31">
        <v>3</v>
      </c>
      <c r="C5" s="32">
        <v>0</v>
      </c>
      <c r="D5" s="32">
        <v>0</v>
      </c>
      <c r="E5" s="33">
        <v>0</v>
      </c>
      <c r="F5" s="23">
        <v>0</v>
      </c>
    </row>
    <row r="6" spans="1:7" ht="15" customHeight="1" x14ac:dyDescent="0.2">
      <c r="A6" s="30" t="s">
        <v>46</v>
      </c>
      <c r="B6" s="31">
        <v>4</v>
      </c>
      <c r="C6" s="32">
        <v>3500</v>
      </c>
      <c r="D6" s="32">
        <v>4467</v>
      </c>
      <c r="E6" s="33">
        <v>-967</v>
      </c>
      <c r="F6" s="23">
        <v>482</v>
      </c>
    </row>
    <row r="7" spans="1:7" ht="15" customHeight="1" x14ac:dyDescent="0.2">
      <c r="A7" s="30" t="s">
        <v>47</v>
      </c>
      <c r="B7" s="31">
        <v>5</v>
      </c>
      <c r="C7" s="32">
        <v>20</v>
      </c>
      <c r="D7" s="32">
        <v>45</v>
      </c>
      <c r="E7" s="33">
        <v>-25</v>
      </c>
      <c r="F7" s="23">
        <v>1</v>
      </c>
    </row>
    <row r="8" spans="1:7" ht="15" customHeight="1" x14ac:dyDescent="0.2">
      <c r="A8" s="30" t="s">
        <v>48</v>
      </c>
      <c r="B8" s="31">
        <v>6</v>
      </c>
      <c r="C8" s="32">
        <v>1.5022</v>
      </c>
      <c r="D8" s="32">
        <v>2</v>
      </c>
      <c r="E8" s="33">
        <v>-0.49780000000000002</v>
      </c>
      <c r="F8" s="23">
        <v>8</v>
      </c>
    </row>
    <row r="9" spans="1:7" ht="15" customHeight="1" x14ac:dyDescent="0.2">
      <c r="A9" s="30" t="s">
        <v>49</v>
      </c>
      <c r="B9" s="31">
        <v>7</v>
      </c>
      <c r="C9" s="32">
        <v>0</v>
      </c>
      <c r="D9" s="32">
        <v>0</v>
      </c>
      <c r="E9" s="33">
        <v>0</v>
      </c>
      <c r="F9" s="23">
        <v>0</v>
      </c>
    </row>
    <row r="10" spans="1:7" ht="15" customHeight="1" x14ac:dyDescent="0.2">
      <c r="A10" s="30" t="s">
        <v>50</v>
      </c>
      <c r="B10" s="31">
        <v>8</v>
      </c>
      <c r="C10" s="32">
        <v>0</v>
      </c>
      <c r="D10" s="32">
        <v>0</v>
      </c>
      <c r="E10" s="33">
        <v>0</v>
      </c>
      <c r="F10" s="23">
        <v>0</v>
      </c>
    </row>
    <row r="11" spans="1:7" ht="15" customHeight="1" x14ac:dyDescent="0.2">
      <c r="A11" s="30" t="s">
        <v>51</v>
      </c>
      <c r="B11" s="31">
        <v>9</v>
      </c>
      <c r="C11" s="32">
        <v>9000</v>
      </c>
      <c r="D11" s="32">
        <v>11767</v>
      </c>
      <c r="E11" s="33">
        <v>-2767</v>
      </c>
      <c r="F11" s="23">
        <v>3600</v>
      </c>
    </row>
    <row r="12" spans="1:7" ht="15" customHeight="1" x14ac:dyDescent="0.2">
      <c r="A12" s="30" t="s">
        <v>52</v>
      </c>
      <c r="B12" s="34">
        <v>10</v>
      </c>
      <c r="C12" s="32">
        <v>450</v>
      </c>
      <c r="D12" s="32">
        <v>570</v>
      </c>
      <c r="E12" s="33">
        <v>-120</v>
      </c>
      <c r="F12" s="23">
        <v>233</v>
      </c>
    </row>
    <row r="13" spans="1:7" s="37" customFormat="1" ht="15" customHeight="1" x14ac:dyDescent="0.25">
      <c r="A13" s="35" t="s">
        <v>53</v>
      </c>
      <c r="B13" s="34">
        <v>11</v>
      </c>
      <c r="C13" s="32">
        <v>950</v>
      </c>
      <c r="D13" s="32">
        <v>1257</v>
      </c>
      <c r="E13" s="33">
        <v>-307</v>
      </c>
      <c r="F13" s="36">
        <v>1069</v>
      </c>
      <c r="G13" s="23"/>
    </row>
    <row r="14" spans="1:7" ht="15" customHeight="1" x14ac:dyDescent="0.2">
      <c r="A14" s="30" t="s">
        <v>54</v>
      </c>
      <c r="B14" s="34">
        <v>12</v>
      </c>
      <c r="C14" s="32">
        <v>8000</v>
      </c>
      <c r="D14" s="32">
        <v>11703</v>
      </c>
      <c r="E14" s="33">
        <v>-3703</v>
      </c>
      <c r="F14" s="23">
        <v>2986</v>
      </c>
    </row>
    <row r="15" spans="1:7" ht="15" customHeight="1" x14ac:dyDescent="0.2">
      <c r="A15" s="30" t="s">
        <v>55</v>
      </c>
      <c r="B15" s="34">
        <v>13</v>
      </c>
      <c r="C15" s="32">
        <v>9500</v>
      </c>
      <c r="D15" s="32">
        <v>13577</v>
      </c>
      <c r="E15" s="33">
        <v>-4077</v>
      </c>
      <c r="F15" s="23">
        <v>3551</v>
      </c>
    </row>
    <row r="16" spans="1:7" ht="15" customHeight="1" x14ac:dyDescent="0.2">
      <c r="A16" s="38" t="s">
        <v>56</v>
      </c>
      <c r="B16" s="39">
        <v>14</v>
      </c>
      <c r="C16" s="40">
        <v>36921.502200000003</v>
      </c>
      <c r="D16" s="40">
        <v>49462</v>
      </c>
      <c r="E16" s="40">
        <v>-12540.497800000001</v>
      </c>
      <c r="F16" s="41">
        <v>12216</v>
      </c>
    </row>
    <row r="17" spans="1:9" s="37" customFormat="1" ht="15" customHeight="1" x14ac:dyDescent="0.25">
      <c r="A17" s="30" t="s">
        <v>57</v>
      </c>
      <c r="B17" s="31">
        <v>15</v>
      </c>
      <c r="C17" s="32">
        <v>2000</v>
      </c>
      <c r="D17" s="32">
        <v>2065</v>
      </c>
      <c r="E17" s="33">
        <v>-65</v>
      </c>
      <c r="F17" s="23">
        <v>687</v>
      </c>
      <c r="G17" s="23"/>
    </row>
    <row r="18" spans="1:9" ht="15" customHeight="1" x14ac:dyDescent="0.2">
      <c r="A18" s="30" t="s">
        <v>58</v>
      </c>
      <c r="B18" s="31">
        <v>16</v>
      </c>
      <c r="C18" s="32">
        <v>0</v>
      </c>
      <c r="D18" s="32">
        <v>0</v>
      </c>
      <c r="E18" s="33">
        <v>0</v>
      </c>
      <c r="F18" s="23">
        <v>0</v>
      </c>
    </row>
    <row r="19" spans="1:9" ht="15" customHeight="1" x14ac:dyDescent="0.2">
      <c r="A19" s="30" t="s">
        <v>59</v>
      </c>
      <c r="B19" s="31">
        <v>17</v>
      </c>
      <c r="C19" s="32">
        <v>200</v>
      </c>
      <c r="D19" s="32">
        <v>258</v>
      </c>
      <c r="E19" s="33">
        <v>-58</v>
      </c>
      <c r="F19" s="23">
        <v>148</v>
      </c>
    </row>
    <row r="20" spans="1:9" ht="15" customHeight="1" x14ac:dyDescent="0.2">
      <c r="A20" s="42" t="s">
        <v>60</v>
      </c>
      <c r="B20" s="39">
        <v>18</v>
      </c>
      <c r="C20" s="40">
        <v>2200</v>
      </c>
      <c r="D20" s="40">
        <v>2323</v>
      </c>
      <c r="E20" s="40">
        <v>-123</v>
      </c>
      <c r="F20" s="41">
        <v>835</v>
      </c>
    </row>
    <row r="21" spans="1:9" ht="15" customHeight="1" x14ac:dyDescent="0.2">
      <c r="A21" s="30" t="s">
        <v>61</v>
      </c>
      <c r="B21" s="31">
        <v>19</v>
      </c>
      <c r="C21" s="32">
        <v>199054</v>
      </c>
      <c r="D21" s="32">
        <v>251641</v>
      </c>
      <c r="E21" s="33">
        <v>-52587</v>
      </c>
      <c r="F21" s="23">
        <v>55759</v>
      </c>
      <c r="I21" s="23" t="s">
        <v>13</v>
      </c>
    </row>
    <row r="22" spans="1:9" ht="15" customHeight="1" x14ac:dyDescent="0.2">
      <c r="A22" s="30" t="s">
        <v>62</v>
      </c>
      <c r="B22" s="31">
        <v>20</v>
      </c>
      <c r="C22" s="32">
        <v>4897</v>
      </c>
      <c r="D22" s="32">
        <v>4897</v>
      </c>
      <c r="E22" s="33">
        <v>0</v>
      </c>
      <c r="F22" s="23">
        <v>348</v>
      </c>
    </row>
    <row r="23" spans="1:9" ht="15" customHeight="1" x14ac:dyDescent="0.2">
      <c r="A23" s="30" t="s">
        <v>63</v>
      </c>
      <c r="B23" s="31">
        <v>21</v>
      </c>
      <c r="C23" s="32">
        <v>0</v>
      </c>
      <c r="D23" s="32">
        <v>0</v>
      </c>
      <c r="E23" s="33">
        <v>0</v>
      </c>
      <c r="F23" s="24">
        <v>0</v>
      </c>
    </row>
    <row r="24" spans="1:9" x14ac:dyDescent="0.2">
      <c r="A24" s="43" t="s">
        <v>64</v>
      </c>
      <c r="B24" s="31">
        <v>22</v>
      </c>
      <c r="C24" s="32">
        <v>0</v>
      </c>
      <c r="D24" s="32">
        <v>0</v>
      </c>
      <c r="E24" s="33">
        <v>0</v>
      </c>
      <c r="F24" s="24"/>
    </row>
    <row r="25" spans="1:9" ht="15" customHeight="1" x14ac:dyDescent="0.2">
      <c r="A25" s="30" t="s">
        <v>65</v>
      </c>
      <c r="B25" s="31">
        <v>23</v>
      </c>
      <c r="C25" s="32">
        <v>0</v>
      </c>
      <c r="D25" s="32">
        <v>0</v>
      </c>
      <c r="E25" s="33">
        <v>0</v>
      </c>
      <c r="F25" s="23">
        <v>0</v>
      </c>
    </row>
    <row r="26" spans="1:9" ht="15" customHeight="1" x14ac:dyDescent="0.2">
      <c r="A26" s="30" t="s">
        <v>66</v>
      </c>
      <c r="B26" s="31">
        <v>24</v>
      </c>
      <c r="C26" s="32">
        <v>70000</v>
      </c>
      <c r="D26" s="32">
        <v>73486</v>
      </c>
      <c r="E26" s="33">
        <v>-3486</v>
      </c>
      <c r="F26" s="23">
        <v>12564</v>
      </c>
    </row>
    <row r="27" spans="1:9" ht="15" customHeight="1" x14ac:dyDescent="0.2">
      <c r="A27" s="30" t="s">
        <v>67</v>
      </c>
      <c r="B27" s="31">
        <v>25</v>
      </c>
      <c r="C27" s="32">
        <v>25000</v>
      </c>
      <c r="D27" s="32">
        <v>39650</v>
      </c>
      <c r="E27" s="33">
        <v>-14650</v>
      </c>
      <c r="F27" s="23">
        <v>9696</v>
      </c>
    </row>
    <row r="28" spans="1:9" ht="15" customHeight="1" x14ac:dyDescent="0.2">
      <c r="A28" s="30" t="s">
        <v>68</v>
      </c>
      <c r="B28" s="31">
        <v>26</v>
      </c>
      <c r="C28" s="32">
        <v>0</v>
      </c>
      <c r="D28" s="32">
        <v>0</v>
      </c>
      <c r="E28" s="33">
        <v>0</v>
      </c>
      <c r="F28" s="23">
        <v>0</v>
      </c>
    </row>
    <row r="29" spans="1:9" ht="15" customHeight="1" x14ac:dyDescent="0.2">
      <c r="A29" s="30" t="s">
        <v>69</v>
      </c>
      <c r="B29" s="31">
        <v>27</v>
      </c>
      <c r="C29" s="32">
        <v>60000</v>
      </c>
      <c r="D29" s="32">
        <v>85267</v>
      </c>
      <c r="E29" s="33">
        <v>-25267</v>
      </c>
      <c r="F29" s="23">
        <v>11654</v>
      </c>
    </row>
    <row r="30" spans="1:9" ht="15" customHeight="1" x14ac:dyDescent="0.2">
      <c r="A30" s="30" t="s">
        <v>70</v>
      </c>
      <c r="B30" s="31">
        <v>28</v>
      </c>
      <c r="C30" s="32">
        <v>9000</v>
      </c>
      <c r="D30" s="32">
        <v>10398</v>
      </c>
      <c r="E30" s="33">
        <v>-1398</v>
      </c>
      <c r="F30" s="23">
        <v>2738</v>
      </c>
    </row>
    <row r="31" spans="1:9" s="37" customFormat="1" ht="15" customHeight="1" x14ac:dyDescent="0.25">
      <c r="A31" s="30" t="s">
        <v>71</v>
      </c>
      <c r="B31" s="31">
        <v>29</v>
      </c>
      <c r="C31" s="32">
        <v>12364</v>
      </c>
      <c r="D31" s="32">
        <v>16201</v>
      </c>
      <c r="E31" s="33">
        <v>-3837</v>
      </c>
      <c r="F31" s="23">
        <v>3621</v>
      </c>
      <c r="G31" s="23"/>
    </row>
    <row r="32" spans="1:9" ht="15" customHeight="1" x14ac:dyDescent="0.2">
      <c r="A32" s="30" t="s">
        <v>72</v>
      </c>
      <c r="B32" s="31">
        <v>30</v>
      </c>
      <c r="C32" s="32">
        <v>0</v>
      </c>
      <c r="D32" s="32">
        <v>0</v>
      </c>
      <c r="E32" s="33">
        <v>0</v>
      </c>
      <c r="F32" s="23">
        <v>0</v>
      </c>
    </row>
    <row r="33" spans="1:8" ht="15" customHeight="1" x14ac:dyDescent="0.2">
      <c r="A33" s="35" t="s">
        <v>73</v>
      </c>
      <c r="B33" s="32">
        <v>31</v>
      </c>
      <c r="C33" s="32">
        <v>0</v>
      </c>
      <c r="D33" s="32">
        <v>0</v>
      </c>
      <c r="E33" s="33">
        <v>0</v>
      </c>
      <c r="F33" s="23">
        <v>0</v>
      </c>
    </row>
    <row r="34" spans="1:8" ht="15" customHeight="1" x14ac:dyDescent="0.2">
      <c r="A34" s="44" t="s">
        <v>74</v>
      </c>
      <c r="B34" s="32">
        <v>32</v>
      </c>
      <c r="C34" s="32">
        <v>1989</v>
      </c>
      <c r="D34" s="32">
        <v>1989</v>
      </c>
      <c r="E34" s="33">
        <v>0</v>
      </c>
    </row>
    <row r="35" spans="1:8" ht="15" customHeight="1" x14ac:dyDescent="0.25">
      <c r="A35" s="42" t="s">
        <v>75</v>
      </c>
      <c r="B35" s="39">
        <v>33</v>
      </c>
      <c r="C35" s="45">
        <v>382304</v>
      </c>
      <c r="D35" s="45">
        <v>483529</v>
      </c>
      <c r="E35" s="45">
        <v>-101225</v>
      </c>
      <c r="F35" s="41">
        <v>96380</v>
      </c>
    </row>
    <row r="36" spans="1:8" ht="15" customHeight="1" x14ac:dyDescent="0.2">
      <c r="A36" s="42" t="s">
        <v>76</v>
      </c>
      <c r="B36" s="31">
        <v>34</v>
      </c>
      <c r="C36" s="32">
        <v>2700</v>
      </c>
      <c r="D36" s="46">
        <v>2770</v>
      </c>
      <c r="E36" s="33">
        <v>-70</v>
      </c>
      <c r="F36" s="23">
        <v>0</v>
      </c>
    </row>
    <row r="37" spans="1:8" ht="15" customHeight="1" x14ac:dyDescent="0.2">
      <c r="A37" s="30" t="s">
        <v>77</v>
      </c>
      <c r="B37" s="31">
        <v>35</v>
      </c>
      <c r="C37" s="32">
        <v>102022</v>
      </c>
      <c r="D37" s="46">
        <v>131907</v>
      </c>
      <c r="E37" s="33">
        <v>-29885</v>
      </c>
      <c r="F37" s="23">
        <v>0</v>
      </c>
    </row>
    <row r="38" spans="1:8" s="37" customFormat="1" ht="28.5" x14ac:dyDescent="0.25">
      <c r="A38" s="43" t="s">
        <v>78</v>
      </c>
      <c r="B38" s="31">
        <v>36</v>
      </c>
      <c r="C38" s="32">
        <v>6000</v>
      </c>
      <c r="D38" s="46">
        <v>6516</v>
      </c>
      <c r="E38" s="33">
        <v>-516</v>
      </c>
      <c r="F38" s="23">
        <v>0</v>
      </c>
    </row>
    <row r="39" spans="1:8" s="37" customFormat="1" ht="15" x14ac:dyDescent="0.25">
      <c r="A39" s="43" t="s">
        <v>79</v>
      </c>
      <c r="B39" s="31">
        <v>37</v>
      </c>
      <c r="C39" s="32">
        <v>0</v>
      </c>
      <c r="D39" s="46">
        <v>0</v>
      </c>
      <c r="E39" s="33">
        <v>0</v>
      </c>
      <c r="F39" s="23"/>
    </row>
    <row r="40" spans="1:8" ht="28.5" x14ac:dyDescent="0.2">
      <c r="A40" s="43" t="s">
        <v>80</v>
      </c>
      <c r="B40" s="31">
        <v>38</v>
      </c>
      <c r="C40" s="32">
        <v>0</v>
      </c>
      <c r="D40" s="46">
        <v>0</v>
      </c>
      <c r="E40" s="33">
        <v>0</v>
      </c>
      <c r="F40" s="23">
        <v>0</v>
      </c>
    </row>
    <row r="41" spans="1:8" ht="15" customHeight="1" x14ac:dyDescent="0.25">
      <c r="A41" s="42" t="s">
        <v>81</v>
      </c>
      <c r="B41" s="31">
        <v>39</v>
      </c>
      <c r="C41" s="45">
        <v>108022</v>
      </c>
      <c r="D41" s="45">
        <v>138423</v>
      </c>
      <c r="E41" s="45">
        <v>-30401</v>
      </c>
      <c r="F41" s="41">
        <v>0</v>
      </c>
    </row>
    <row r="42" spans="1:8" ht="15" customHeight="1" x14ac:dyDescent="0.2">
      <c r="A42" s="30" t="s">
        <v>82</v>
      </c>
      <c r="B42" s="31">
        <v>40</v>
      </c>
      <c r="C42" s="32">
        <v>0</v>
      </c>
      <c r="D42" s="46">
        <v>0</v>
      </c>
      <c r="E42" s="33">
        <v>0</v>
      </c>
      <c r="F42" s="23">
        <v>0</v>
      </c>
    </row>
    <row r="43" spans="1:8" ht="15" customHeight="1" x14ac:dyDescent="0.2">
      <c r="A43" s="30" t="s">
        <v>83</v>
      </c>
      <c r="B43" s="31">
        <v>41</v>
      </c>
      <c r="C43" s="32">
        <v>0</v>
      </c>
      <c r="D43" s="46">
        <v>0</v>
      </c>
      <c r="E43" s="33">
        <v>0</v>
      </c>
      <c r="F43" s="23">
        <v>0</v>
      </c>
    </row>
    <row r="44" spans="1:8" ht="15" customHeight="1" x14ac:dyDescent="0.2">
      <c r="A44" s="30" t="s">
        <v>84</v>
      </c>
      <c r="B44" s="31">
        <v>42</v>
      </c>
      <c r="C44" s="32">
        <v>194</v>
      </c>
      <c r="D44" s="46">
        <v>250</v>
      </c>
      <c r="E44" s="33">
        <v>-56</v>
      </c>
      <c r="F44" s="23">
        <v>0</v>
      </c>
      <c r="H44" s="47" t="s">
        <v>13</v>
      </c>
    </row>
    <row r="45" spans="1:8" s="37" customFormat="1" ht="15" customHeight="1" x14ac:dyDescent="0.25">
      <c r="A45" s="30" t="s">
        <v>85</v>
      </c>
      <c r="B45" s="31">
        <v>43</v>
      </c>
      <c r="C45" s="32">
        <v>0</v>
      </c>
      <c r="D45" s="46">
        <v>0</v>
      </c>
      <c r="E45" s="33">
        <v>0</v>
      </c>
      <c r="F45" s="23">
        <v>12</v>
      </c>
    </row>
    <row r="46" spans="1:8" s="37" customFormat="1" ht="15" customHeight="1" x14ac:dyDescent="0.25">
      <c r="A46" s="38" t="s">
        <v>86</v>
      </c>
      <c r="B46" s="31">
        <v>44</v>
      </c>
      <c r="C46" s="45">
        <v>194</v>
      </c>
      <c r="D46" s="45">
        <v>250</v>
      </c>
      <c r="E46" s="45">
        <v>-56</v>
      </c>
      <c r="F46" s="41">
        <v>12</v>
      </c>
    </row>
    <row r="47" spans="1:8" ht="15" customHeight="1" x14ac:dyDescent="0.2">
      <c r="A47" s="48" t="s">
        <v>87</v>
      </c>
      <c r="B47" s="31">
        <v>45</v>
      </c>
      <c r="C47" s="32">
        <v>0</v>
      </c>
      <c r="D47" s="46">
        <v>0</v>
      </c>
      <c r="E47" s="33">
        <v>0</v>
      </c>
      <c r="F47" s="23">
        <v>0</v>
      </c>
    </row>
    <row r="48" spans="1:8" ht="15" customHeight="1" x14ac:dyDescent="0.2">
      <c r="A48" s="42" t="s">
        <v>88</v>
      </c>
      <c r="B48" s="31">
        <v>46</v>
      </c>
      <c r="C48" s="32">
        <v>1859</v>
      </c>
      <c r="D48" s="46">
        <v>1859</v>
      </c>
      <c r="E48" s="33">
        <v>0</v>
      </c>
      <c r="F48" s="23">
        <v>38</v>
      </c>
    </row>
    <row r="49" spans="1:6" ht="15" customHeight="1" x14ac:dyDescent="0.25">
      <c r="A49" s="38" t="s">
        <v>89</v>
      </c>
      <c r="B49" s="31">
        <v>47</v>
      </c>
      <c r="C49" s="45">
        <v>534200.50219999999</v>
      </c>
      <c r="D49" s="45">
        <v>678616</v>
      </c>
      <c r="E49" s="45">
        <v>-144415.49780000001</v>
      </c>
      <c r="F49" s="41">
        <v>109481</v>
      </c>
    </row>
    <row r="50" spans="1:6" ht="15" customHeight="1" x14ac:dyDescent="0.2">
      <c r="A50" s="30" t="s">
        <v>90</v>
      </c>
      <c r="B50" s="31">
        <v>48</v>
      </c>
      <c r="C50" s="32">
        <v>0</v>
      </c>
      <c r="D50" s="32">
        <v>0</v>
      </c>
      <c r="E50" s="33">
        <v>0</v>
      </c>
    </row>
    <row r="51" spans="1:6" ht="15" customHeight="1" x14ac:dyDescent="0.2">
      <c r="A51" s="30" t="s">
        <v>91</v>
      </c>
      <c r="B51" s="31">
        <v>49</v>
      </c>
      <c r="C51" s="32">
        <v>0</v>
      </c>
      <c r="D51" s="32">
        <v>0</v>
      </c>
      <c r="E51" s="33">
        <v>0</v>
      </c>
    </row>
    <row r="52" spans="1:6" ht="15" customHeight="1" x14ac:dyDescent="0.2">
      <c r="A52" s="30" t="s">
        <v>92</v>
      </c>
      <c r="B52" s="31">
        <v>50</v>
      </c>
      <c r="C52" s="32">
        <v>0</v>
      </c>
      <c r="D52" s="32">
        <v>0</v>
      </c>
      <c r="E52" s="33">
        <v>0</v>
      </c>
    </row>
    <row r="53" spans="1:6" ht="15" customHeight="1" x14ac:dyDescent="0.2">
      <c r="A53" s="30" t="s">
        <v>93</v>
      </c>
      <c r="B53" s="31">
        <v>51</v>
      </c>
      <c r="C53" s="32">
        <v>0</v>
      </c>
      <c r="D53" s="32">
        <v>0</v>
      </c>
      <c r="E53" s="33">
        <v>0</v>
      </c>
    </row>
    <row r="54" spans="1:6" s="37" customFormat="1" ht="15" customHeight="1" x14ac:dyDescent="0.25">
      <c r="A54" s="30" t="s">
        <v>94</v>
      </c>
      <c r="B54" s="31">
        <v>52</v>
      </c>
      <c r="C54" s="32">
        <v>0</v>
      </c>
      <c r="D54" s="32">
        <v>0</v>
      </c>
      <c r="E54" s="33">
        <v>0</v>
      </c>
      <c r="F54" s="23">
        <v>0</v>
      </c>
    </row>
    <row r="55" spans="1:6" ht="15" customHeight="1" x14ac:dyDescent="0.2">
      <c r="A55" s="30" t="s">
        <v>95</v>
      </c>
      <c r="B55" s="31">
        <v>53</v>
      </c>
      <c r="C55" s="32">
        <v>0</v>
      </c>
      <c r="D55" s="32">
        <v>0</v>
      </c>
      <c r="E55" s="33">
        <v>0</v>
      </c>
    </row>
    <row r="56" spans="1:6" ht="15" customHeight="1" x14ac:dyDescent="0.25">
      <c r="A56" s="38" t="s">
        <v>96</v>
      </c>
      <c r="B56" s="31">
        <v>54</v>
      </c>
      <c r="C56" s="45">
        <v>0</v>
      </c>
      <c r="D56" s="45">
        <v>0</v>
      </c>
      <c r="E56" s="45">
        <v>0</v>
      </c>
    </row>
    <row r="57" spans="1:6" ht="15" customHeight="1" x14ac:dyDescent="0.2">
      <c r="A57" s="30" t="s">
        <v>97</v>
      </c>
      <c r="B57" s="31">
        <v>55</v>
      </c>
      <c r="C57" s="32">
        <v>0</v>
      </c>
      <c r="D57" s="32">
        <v>0</v>
      </c>
      <c r="E57" s="33">
        <v>0</v>
      </c>
      <c r="F57" s="23">
        <v>0</v>
      </c>
    </row>
    <row r="58" spans="1:6" ht="15" customHeight="1" x14ac:dyDescent="0.2">
      <c r="A58" s="30" t="s">
        <v>98</v>
      </c>
      <c r="B58" s="49">
        <v>56</v>
      </c>
      <c r="C58" s="32">
        <v>0</v>
      </c>
      <c r="D58" s="32">
        <v>0</v>
      </c>
      <c r="E58" s="33">
        <v>0</v>
      </c>
      <c r="F58" s="23">
        <v>0</v>
      </c>
    </row>
    <row r="59" spans="1:6" ht="15" customHeight="1" x14ac:dyDescent="0.2">
      <c r="A59" s="30" t="s">
        <v>99</v>
      </c>
      <c r="B59" s="31">
        <v>57</v>
      </c>
      <c r="C59" s="32">
        <v>0</v>
      </c>
      <c r="D59" s="32">
        <v>0</v>
      </c>
      <c r="E59" s="33">
        <v>0</v>
      </c>
    </row>
    <row r="60" spans="1:6" ht="15" customHeight="1" x14ac:dyDescent="0.2">
      <c r="A60" s="30" t="s">
        <v>100</v>
      </c>
      <c r="B60" s="31">
        <v>58</v>
      </c>
      <c r="C60" s="32">
        <v>0</v>
      </c>
      <c r="D60" s="32"/>
      <c r="E60" s="33">
        <v>0</v>
      </c>
    </row>
    <row r="61" spans="1:6" ht="15" customHeight="1" x14ac:dyDescent="0.2">
      <c r="A61" s="30" t="s">
        <v>101</v>
      </c>
      <c r="B61" s="49">
        <v>59</v>
      </c>
      <c r="C61" s="32">
        <v>1182</v>
      </c>
      <c r="D61" s="32">
        <v>1182</v>
      </c>
      <c r="E61" s="33">
        <v>0</v>
      </c>
      <c r="F61" s="23">
        <v>0</v>
      </c>
    </row>
    <row r="62" spans="1:6" ht="15" customHeight="1" x14ac:dyDescent="0.25">
      <c r="A62" s="38" t="s">
        <v>102</v>
      </c>
      <c r="B62" s="31">
        <v>60</v>
      </c>
      <c r="C62" s="45">
        <v>1182</v>
      </c>
      <c r="D62" s="45">
        <v>1182</v>
      </c>
      <c r="E62" s="45">
        <v>0</v>
      </c>
      <c r="F62" s="45">
        <v>0</v>
      </c>
    </row>
    <row r="63" spans="1:6" ht="15" customHeight="1" x14ac:dyDescent="0.2">
      <c r="A63" s="30" t="s">
        <v>103</v>
      </c>
      <c r="B63" s="31">
        <v>61</v>
      </c>
      <c r="C63" s="32">
        <v>0</v>
      </c>
      <c r="D63" s="32">
        <v>0</v>
      </c>
      <c r="E63" s="33">
        <v>0</v>
      </c>
    </row>
    <row r="64" spans="1:6" ht="15" customHeight="1" x14ac:dyDescent="0.2">
      <c r="A64" s="30" t="s">
        <v>104</v>
      </c>
      <c r="B64" s="49">
        <v>62</v>
      </c>
      <c r="C64" s="32">
        <v>0</v>
      </c>
      <c r="D64" s="32">
        <v>0</v>
      </c>
      <c r="E64" s="33">
        <v>0</v>
      </c>
    </row>
    <row r="65" spans="1:9" ht="15" customHeight="1" x14ac:dyDescent="0.2">
      <c r="A65" s="30" t="s">
        <v>105</v>
      </c>
      <c r="B65" s="31">
        <v>63</v>
      </c>
      <c r="C65" s="32">
        <v>0</v>
      </c>
      <c r="D65" s="32">
        <v>0</v>
      </c>
      <c r="E65" s="33">
        <v>0</v>
      </c>
    </row>
    <row r="66" spans="1:9" ht="15" customHeight="1" x14ac:dyDescent="0.2">
      <c r="A66" s="30" t="s">
        <v>106</v>
      </c>
      <c r="B66" s="31">
        <v>64</v>
      </c>
      <c r="C66" s="32">
        <v>0</v>
      </c>
      <c r="D66" s="32">
        <v>0</v>
      </c>
      <c r="E66" s="33">
        <v>0</v>
      </c>
    </row>
    <row r="67" spans="1:9" ht="15" customHeight="1" x14ac:dyDescent="0.25">
      <c r="A67" s="38" t="s">
        <v>107</v>
      </c>
      <c r="B67" s="49">
        <v>65</v>
      </c>
      <c r="C67" s="45">
        <v>0</v>
      </c>
      <c r="D67" s="45">
        <v>0</v>
      </c>
      <c r="E67" s="45">
        <v>0</v>
      </c>
      <c r="F67" s="41">
        <v>0</v>
      </c>
    </row>
    <row r="68" spans="1:9" ht="15" customHeight="1" x14ac:dyDescent="0.2">
      <c r="A68" s="50" t="s">
        <v>108</v>
      </c>
      <c r="B68" s="31">
        <v>66</v>
      </c>
      <c r="C68" s="32">
        <v>0</v>
      </c>
      <c r="D68" s="33">
        <v>0</v>
      </c>
      <c r="E68" s="33">
        <v>0</v>
      </c>
      <c r="F68" s="51">
        <v>0</v>
      </c>
    </row>
    <row r="69" spans="1:9" ht="15" customHeight="1" x14ac:dyDescent="0.2">
      <c r="A69" s="50" t="s">
        <v>109</v>
      </c>
      <c r="B69" s="31">
        <v>67</v>
      </c>
      <c r="C69" s="32">
        <v>0</v>
      </c>
      <c r="D69" s="33">
        <v>0</v>
      </c>
      <c r="E69" s="33">
        <v>0</v>
      </c>
      <c r="F69" s="51"/>
    </row>
    <row r="70" spans="1:9" ht="15" customHeight="1" x14ac:dyDescent="0.25">
      <c r="A70" s="38" t="s">
        <v>110</v>
      </c>
      <c r="B70" s="49">
        <v>68</v>
      </c>
      <c r="C70" s="45">
        <v>1182</v>
      </c>
      <c r="D70" s="45">
        <v>1182</v>
      </c>
      <c r="E70" s="45">
        <v>0</v>
      </c>
      <c r="F70" s="41" t="e">
        <v>#REF!</v>
      </c>
    </row>
    <row r="71" spans="1:9" ht="15" customHeight="1" x14ac:dyDescent="0.25">
      <c r="A71" s="38" t="s">
        <v>111</v>
      </c>
      <c r="B71" s="31">
        <v>69</v>
      </c>
      <c r="C71" s="45">
        <v>535382.50219999999</v>
      </c>
      <c r="D71" s="45">
        <v>679798</v>
      </c>
      <c r="E71" s="45">
        <v>-144415.49780000001</v>
      </c>
      <c r="F71" s="41" t="e">
        <v>#REF!</v>
      </c>
      <c r="H71" s="52"/>
    </row>
    <row r="72" spans="1:9" x14ac:dyDescent="0.2">
      <c r="C72" s="24" t="s">
        <v>13</v>
      </c>
    </row>
    <row r="74" spans="1:9" x14ac:dyDescent="0.2">
      <c r="C74" s="24">
        <v>535383</v>
      </c>
    </row>
    <row r="75" spans="1:9" x14ac:dyDescent="0.2">
      <c r="C75" s="24" t="s">
        <v>13</v>
      </c>
      <c r="H75" s="23" t="s">
        <v>13</v>
      </c>
      <c r="I75" s="23" t="s">
        <v>13</v>
      </c>
    </row>
    <row r="76" spans="1:9" x14ac:dyDescent="0.2">
      <c r="I76" s="23" t="s">
        <v>13</v>
      </c>
    </row>
  </sheetData>
  <printOptions horizontalCentered="1" verticalCentered="1"/>
  <pageMargins left="0.19685039370078741" right="0.19685039370078741" top="0.51181102362204722" bottom="0.55118110236220474" header="0.15748031496062992" footer="0.31496062992125984"/>
  <pageSetup paperSize="9" scale="47" orientation="portrait" horizontalDpi="360" verticalDpi="360" r:id="rId1"/>
  <headerFooter alignWithMargins="0">
    <oddHeader>&amp;L&amp;"times,Félkövér"Fiatalkorúak Bv. Intézete Tököl 
&amp;C&amp;"times,Félkövér"&amp;12Kimutatás a 
2011. évi eredeti dologi kiadási előirányzatáról</oddHeader>
    <oddFooter xml:space="preserve">&amp;LTököl, 2011. február 17.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zoomScale="80" workbookViewId="0">
      <selection activeCell="E23" sqref="E23"/>
    </sheetView>
  </sheetViews>
  <sheetFormatPr defaultRowHeight="12.75" x14ac:dyDescent="0.2"/>
  <cols>
    <col min="1" max="1" width="15.140625" style="53" customWidth="1"/>
    <col min="2" max="2" width="31.7109375" style="53" customWidth="1"/>
    <col min="3" max="3" width="10.140625" style="53" customWidth="1"/>
    <col min="4" max="4" width="19.85546875" style="54" customWidth="1"/>
    <col min="5" max="5" width="15.85546875" style="53" customWidth="1"/>
    <col min="6" max="7" width="14.5703125" style="54" customWidth="1"/>
    <col min="8" max="8" width="10.42578125" style="54" customWidth="1"/>
    <col min="9" max="9" width="9.5703125" style="53" customWidth="1"/>
    <col min="10" max="10" width="13.5703125" style="53" customWidth="1"/>
    <col min="11" max="11" width="11.140625" style="53" customWidth="1"/>
    <col min="12" max="12" width="15.7109375" style="53" customWidth="1"/>
    <col min="13" max="16384" width="9.140625" style="53"/>
  </cols>
  <sheetData>
    <row r="2" spans="1:11" x14ac:dyDescent="0.2">
      <c r="J2" s="55" t="s">
        <v>112</v>
      </c>
      <c r="K2" s="53">
        <v>1</v>
      </c>
    </row>
    <row r="3" spans="1:11" x14ac:dyDescent="0.2">
      <c r="A3" s="56" t="s">
        <v>113</v>
      </c>
      <c r="B3" s="57" t="s">
        <v>114</v>
      </c>
      <c r="F3" s="58"/>
      <c r="G3" s="58"/>
      <c r="H3" s="58"/>
    </row>
    <row r="4" spans="1:11" x14ac:dyDescent="0.2">
      <c r="B4" s="56"/>
      <c r="D4" s="53"/>
      <c r="F4" s="58" t="s">
        <v>115</v>
      </c>
      <c r="G4" s="58"/>
      <c r="H4" s="58"/>
      <c r="I4" s="59" t="s">
        <v>116</v>
      </c>
      <c r="J4" s="58" t="s">
        <v>117</v>
      </c>
      <c r="K4" s="57">
        <v>100</v>
      </c>
    </row>
    <row r="5" spans="1:11" x14ac:dyDescent="0.2">
      <c r="A5" s="58"/>
    </row>
    <row r="6" spans="1:11" x14ac:dyDescent="0.2">
      <c r="B6" s="58"/>
    </row>
    <row r="7" spans="1:11" x14ac:dyDescent="0.2">
      <c r="D7" s="53"/>
    </row>
    <row r="8" spans="1:11" x14ac:dyDescent="0.2">
      <c r="I8" s="58"/>
    </row>
    <row r="9" spans="1:11" s="64" customFormat="1" ht="20.100000000000001" customHeight="1" x14ac:dyDescent="0.2">
      <c r="A9" s="60" t="s">
        <v>118</v>
      </c>
      <c r="B9" s="61" t="s">
        <v>1</v>
      </c>
      <c r="C9" s="61" t="s">
        <v>119</v>
      </c>
      <c r="D9" s="62" t="s">
        <v>120</v>
      </c>
      <c r="E9" s="63" t="s">
        <v>121</v>
      </c>
      <c r="F9" s="63" t="s">
        <v>122</v>
      </c>
      <c r="G9" s="61" t="s">
        <v>123</v>
      </c>
    </row>
    <row r="10" spans="1:11" s="64" customFormat="1" ht="20.100000000000001" customHeight="1" x14ac:dyDescent="0.2">
      <c r="A10" s="60" t="s">
        <v>124</v>
      </c>
      <c r="B10" s="61"/>
      <c r="C10" s="61" t="s">
        <v>125</v>
      </c>
      <c r="D10" s="63" t="s">
        <v>126</v>
      </c>
      <c r="E10" s="63" t="s">
        <v>127</v>
      </c>
      <c r="F10" s="63"/>
      <c r="G10" s="61" t="s">
        <v>128</v>
      </c>
    </row>
    <row r="11" spans="1:11" ht="20.100000000000001" customHeight="1" x14ac:dyDescent="0.2">
      <c r="A11" s="65">
        <v>58815</v>
      </c>
      <c r="B11" s="66" t="s">
        <v>129</v>
      </c>
      <c r="C11" s="66"/>
      <c r="D11" s="67"/>
      <c r="E11" s="68">
        <v>22</v>
      </c>
      <c r="F11" s="65"/>
      <c r="G11" s="65">
        <v>70</v>
      </c>
      <c r="H11" s="53"/>
    </row>
    <row r="12" spans="1:11" ht="20.100000000000001" customHeight="1" x14ac:dyDescent="0.2">
      <c r="A12" s="65"/>
      <c r="B12" s="65"/>
      <c r="C12" s="65"/>
      <c r="D12" s="67"/>
      <c r="E12" s="67"/>
      <c r="F12" s="65"/>
      <c r="G12" s="65"/>
      <c r="H12" s="53"/>
    </row>
    <row r="13" spans="1:11" ht="20.100000000000001" customHeight="1" x14ac:dyDescent="0.2">
      <c r="A13" s="65"/>
      <c r="B13" s="65"/>
      <c r="C13" s="65"/>
      <c r="D13" s="67"/>
      <c r="E13" s="67"/>
      <c r="F13" s="65"/>
      <c r="G13" s="65"/>
      <c r="H13" s="53"/>
    </row>
    <row r="14" spans="1:11" ht="20.100000000000001" customHeight="1" x14ac:dyDescent="0.2">
      <c r="A14" s="65"/>
      <c r="B14" s="66"/>
      <c r="C14" s="65"/>
      <c r="D14" s="67"/>
      <c r="E14" s="67"/>
      <c r="F14" s="65"/>
      <c r="G14" s="65"/>
      <c r="H14" s="53"/>
    </row>
    <row r="15" spans="1:11" ht="20.100000000000001" customHeight="1" x14ac:dyDescent="0.2">
      <c r="A15" s="65"/>
      <c r="B15" s="65"/>
      <c r="C15" s="65"/>
      <c r="D15" s="67"/>
      <c r="E15" s="67"/>
      <c r="F15" s="65"/>
      <c r="G15" s="65"/>
      <c r="H15" s="53"/>
    </row>
    <row r="16" spans="1:11" ht="20.100000000000001" customHeight="1" x14ac:dyDescent="0.2">
      <c r="A16" s="65"/>
      <c r="B16" s="65"/>
      <c r="C16" s="65"/>
      <c r="D16" s="67"/>
      <c r="E16" s="67"/>
      <c r="F16" s="65"/>
      <c r="G16" s="65"/>
      <c r="H16" s="53"/>
    </row>
    <row r="17" spans="1:8" ht="20.100000000000001" customHeight="1" x14ac:dyDescent="0.2">
      <c r="A17" s="65"/>
      <c r="B17" s="66"/>
      <c r="C17" s="65"/>
      <c r="D17" s="67"/>
      <c r="E17" s="67"/>
      <c r="F17" s="65"/>
      <c r="G17" s="65"/>
      <c r="H17" s="53"/>
    </row>
    <row r="18" spans="1:8" ht="20.100000000000001" customHeight="1" x14ac:dyDescent="0.2">
      <c r="A18" s="65"/>
      <c r="B18" s="65"/>
      <c r="C18" s="65"/>
      <c r="D18" s="67"/>
      <c r="E18" s="67"/>
      <c r="F18" s="65"/>
      <c r="G18" s="65"/>
      <c r="H18" s="53"/>
    </row>
    <row r="19" spans="1:8" ht="20.100000000000001" customHeight="1" x14ac:dyDescent="0.2">
      <c r="A19" s="65"/>
      <c r="B19" s="65"/>
      <c r="C19" s="65"/>
      <c r="D19" s="67"/>
      <c r="E19" s="67"/>
      <c r="F19" s="65"/>
      <c r="G19" s="65"/>
      <c r="H19" s="53"/>
    </row>
    <row r="20" spans="1:8" ht="20.100000000000001" customHeight="1" x14ac:dyDescent="0.2">
      <c r="A20" s="65"/>
      <c r="B20" s="66"/>
      <c r="C20" s="65"/>
      <c r="D20" s="67"/>
      <c r="E20" s="67"/>
      <c r="F20" s="65"/>
      <c r="G20" s="65"/>
      <c r="H20" s="53"/>
    </row>
    <row r="21" spans="1:8" ht="20.100000000000001" customHeight="1" x14ac:dyDescent="0.2">
      <c r="A21" s="65"/>
      <c r="B21" s="69"/>
      <c r="C21" s="65"/>
      <c r="D21" s="67"/>
      <c r="E21" s="67"/>
      <c r="F21" s="65"/>
      <c r="G21" s="65"/>
      <c r="H21" s="53"/>
    </row>
    <row r="22" spans="1:8" ht="20.100000000000001" customHeight="1" x14ac:dyDescent="0.2">
      <c r="A22" s="65"/>
      <c r="B22" s="65"/>
      <c r="C22" s="65"/>
      <c r="D22" s="67"/>
      <c r="E22" s="67"/>
      <c r="F22" s="65"/>
      <c r="G22" s="65"/>
      <c r="H22" s="53"/>
    </row>
    <row r="23" spans="1:8" ht="20.100000000000001" customHeight="1" x14ac:dyDescent="0.2">
      <c r="A23" s="65"/>
      <c r="B23" s="65"/>
      <c r="C23" s="65"/>
      <c r="D23" s="67"/>
      <c r="E23" s="67"/>
      <c r="F23" s="65"/>
      <c r="G23" s="65"/>
      <c r="H23" s="53"/>
    </row>
    <row r="24" spans="1:8" ht="20.100000000000001" customHeight="1" x14ac:dyDescent="0.2">
      <c r="A24" s="65"/>
      <c r="B24" s="66" t="s">
        <v>130</v>
      </c>
      <c r="C24" s="65"/>
      <c r="D24" s="67"/>
      <c r="E24" s="70"/>
      <c r="F24" s="65"/>
      <c r="G24" s="65"/>
      <c r="H24" s="53"/>
    </row>
    <row r="25" spans="1:8" ht="20.100000000000001" customHeight="1" x14ac:dyDescent="0.2">
      <c r="A25" s="65"/>
      <c r="B25" s="66" t="s">
        <v>131</v>
      </c>
      <c r="C25" s="65"/>
      <c r="D25" s="67"/>
      <c r="E25" s="67"/>
      <c r="F25" s="65"/>
      <c r="G25" s="65">
        <f>SUM(G11:G24)</f>
        <v>70</v>
      </c>
      <c r="H25" s="53"/>
    </row>
    <row r="26" spans="1:8" ht="20.100000000000001" customHeight="1" x14ac:dyDescent="0.2">
      <c r="A26" s="65"/>
      <c r="B26" s="66" t="s">
        <v>132</v>
      </c>
      <c r="C26" s="65"/>
      <c r="D26" s="67"/>
      <c r="E26" s="67"/>
      <c r="F26" s="65"/>
      <c r="G26" s="66"/>
      <c r="H26" s="53"/>
    </row>
    <row r="27" spans="1:8" ht="20.100000000000001" customHeight="1" x14ac:dyDescent="0.2">
      <c r="A27" s="65"/>
      <c r="B27" s="66" t="s">
        <v>133</v>
      </c>
      <c r="C27" s="65"/>
      <c r="D27" s="67"/>
      <c r="E27" s="67"/>
      <c r="F27" s="65"/>
      <c r="G27" s="65">
        <v>70</v>
      </c>
      <c r="H27" s="53"/>
    </row>
    <row r="28" spans="1:8" ht="20.100000000000001" customHeight="1" x14ac:dyDescent="0.2">
      <c r="A28" s="65"/>
      <c r="B28" s="66" t="s">
        <v>134</v>
      </c>
      <c r="C28" s="65"/>
      <c r="D28" s="67"/>
      <c r="E28" s="67"/>
      <c r="F28" s="65"/>
      <c r="G28" s="65">
        <v>0</v>
      </c>
      <c r="H28" s="53"/>
    </row>
    <row r="29" spans="1:8" ht="20.100000000000001" customHeight="1" x14ac:dyDescent="0.2">
      <c r="A29" s="58"/>
      <c r="B29" s="58"/>
    </row>
    <row r="30" spans="1:8" ht="20.100000000000001" customHeight="1" x14ac:dyDescent="0.2"/>
    <row r="31" spans="1:8" ht="20.100000000000001" customHeight="1" x14ac:dyDescent="0.2"/>
    <row r="32" spans="1:8" ht="20.100000000000001" customHeight="1" x14ac:dyDescent="0.2"/>
    <row r="33" ht="20.100000000000001" customHeight="1" x14ac:dyDescent="0.2"/>
  </sheetData>
  <printOptions horizontalCentered="1" verticalCentered="1"/>
  <pageMargins left="0.43307086614173229" right="0.6692913385826772" top="0.98425196850393704" bottom="0.86614173228346458" header="0.51181102362204722" footer="0.31496062992125984"/>
  <pageSetup paperSize="9" scale="82" orientation="landscape" horizontalDpi="360" verticalDpi="360" r:id="rId1"/>
  <headerFooter alignWithMargins="0">
    <oddHeader>&amp;LFiatalkorúak Bv. Intézete Tököl&amp;C
&amp;"Arial CE,Félkövér"&amp;12Tervezési munkalap
2011. évi  elemi költségvetéshez&amp;RKészítette:Kirchner Gyuláné bv. fhdgy.
Ellenőrizte:Eőry Gábor bv. alezredes</oddHeader>
    <oddFooter xml:space="preserve">&amp;LTököl, 2011. február 14.&amp;RLáttam: Tóth Tamás bv. ezredes                                         
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workbookViewId="0">
      <selection activeCell="E37" sqref="E37"/>
    </sheetView>
  </sheetViews>
  <sheetFormatPr defaultRowHeight="12.75" x14ac:dyDescent="0.2"/>
  <cols>
    <col min="1" max="1" width="3.7109375" style="71" bestFit="1" customWidth="1"/>
    <col min="2" max="2" width="60.85546875" style="71" bestFit="1" customWidth="1"/>
    <col min="3" max="3" width="15.28515625" style="71" customWidth="1"/>
    <col min="4" max="4" width="15.140625" style="71" customWidth="1"/>
    <col min="5" max="5" width="12.85546875" style="97" customWidth="1"/>
    <col min="6" max="16384" width="9.140625" style="71"/>
  </cols>
  <sheetData>
    <row r="1" spans="1:8" ht="15.75" x14ac:dyDescent="0.25">
      <c r="B1" s="72"/>
      <c r="E1" s="73" t="s">
        <v>0</v>
      </c>
    </row>
    <row r="2" spans="1:8" ht="38.25" x14ac:dyDescent="0.2">
      <c r="A2" s="74"/>
      <c r="B2" s="75" t="s">
        <v>135</v>
      </c>
      <c r="C2" s="76" t="s">
        <v>136</v>
      </c>
      <c r="D2" s="76" t="s">
        <v>40</v>
      </c>
      <c r="E2" s="77" t="s">
        <v>41</v>
      </c>
    </row>
    <row r="3" spans="1:8" s="82" customFormat="1" ht="15.95" customHeight="1" x14ac:dyDescent="0.2">
      <c r="A3" s="78" t="s">
        <v>137</v>
      </c>
      <c r="B3" s="79" t="s">
        <v>138</v>
      </c>
      <c r="C3" s="80">
        <v>607127</v>
      </c>
      <c r="D3" s="80">
        <v>607127</v>
      </c>
      <c r="E3" s="81">
        <v>0</v>
      </c>
    </row>
    <row r="4" spans="1:8" s="82" customFormat="1" ht="15.95" customHeight="1" x14ac:dyDescent="0.2">
      <c r="A4" s="78" t="s">
        <v>139</v>
      </c>
      <c r="B4" s="79" t="s">
        <v>140</v>
      </c>
      <c r="C4" s="80">
        <v>96733</v>
      </c>
      <c r="D4" s="80">
        <v>96733</v>
      </c>
      <c r="E4" s="81">
        <v>0</v>
      </c>
    </row>
    <row r="5" spans="1:8" s="82" customFormat="1" ht="15.95" customHeight="1" x14ac:dyDescent="0.2">
      <c r="A5" s="78" t="s">
        <v>141</v>
      </c>
      <c r="B5" s="79" t="s">
        <v>142</v>
      </c>
      <c r="C5" s="80">
        <v>8875</v>
      </c>
      <c r="D5" s="80">
        <v>8875</v>
      </c>
      <c r="E5" s="81">
        <v>0</v>
      </c>
    </row>
    <row r="6" spans="1:8" s="82" customFormat="1" ht="15.95" customHeight="1" x14ac:dyDescent="0.2">
      <c r="A6" s="78" t="s">
        <v>143</v>
      </c>
      <c r="B6" s="79" t="s">
        <v>144</v>
      </c>
      <c r="C6" s="80">
        <v>40789</v>
      </c>
      <c r="D6" s="80">
        <v>40789</v>
      </c>
      <c r="E6" s="81">
        <v>0</v>
      </c>
    </row>
    <row r="7" spans="1:8" s="82" customFormat="1" ht="15.95" customHeight="1" x14ac:dyDescent="0.2">
      <c r="A7" s="78" t="s">
        <v>145</v>
      </c>
      <c r="B7" s="79" t="s">
        <v>146</v>
      </c>
      <c r="C7" s="80">
        <v>60000</v>
      </c>
      <c r="D7" s="80">
        <v>73689</v>
      </c>
      <c r="E7" s="81">
        <v>13689</v>
      </c>
    </row>
    <row r="8" spans="1:8" s="82" customFormat="1" ht="15.95" customHeight="1" x14ac:dyDescent="0.2">
      <c r="A8" s="78" t="s">
        <v>147</v>
      </c>
      <c r="B8" s="79" t="s">
        <v>148</v>
      </c>
      <c r="C8" s="80">
        <v>0</v>
      </c>
      <c r="D8" s="80">
        <v>0</v>
      </c>
      <c r="E8" s="81">
        <v>0</v>
      </c>
    </row>
    <row r="9" spans="1:8" s="87" customFormat="1" ht="15.95" customHeight="1" x14ac:dyDescent="0.2">
      <c r="A9" s="83" t="s">
        <v>149</v>
      </c>
      <c r="B9" s="84" t="s">
        <v>150</v>
      </c>
      <c r="C9" s="85">
        <v>813524</v>
      </c>
      <c r="D9" s="85">
        <v>827213</v>
      </c>
      <c r="E9" s="86">
        <v>13689</v>
      </c>
    </row>
    <row r="10" spans="1:8" s="82" customFormat="1" ht="15.95" customHeight="1" x14ac:dyDescent="0.2">
      <c r="A10" s="78" t="s">
        <v>151</v>
      </c>
      <c r="B10" s="79" t="s">
        <v>152</v>
      </c>
      <c r="C10" s="80">
        <v>0</v>
      </c>
      <c r="D10" s="80">
        <v>0</v>
      </c>
      <c r="E10" s="81">
        <v>0</v>
      </c>
    </row>
    <row r="11" spans="1:8" s="91" customFormat="1" ht="15.95" customHeight="1" x14ac:dyDescent="0.25">
      <c r="A11" s="88" t="s">
        <v>153</v>
      </c>
      <c r="B11" s="89" t="s">
        <v>154</v>
      </c>
      <c r="C11" s="90">
        <v>813524</v>
      </c>
      <c r="D11" s="90">
        <v>827213</v>
      </c>
      <c r="E11" s="90">
        <v>13689</v>
      </c>
    </row>
    <row r="12" spans="1:8" s="82" customFormat="1" ht="16.5" hidden="1" customHeight="1" x14ac:dyDescent="0.2">
      <c r="A12" s="78" t="s">
        <v>155</v>
      </c>
      <c r="B12" s="79" t="s">
        <v>156</v>
      </c>
      <c r="C12" s="80"/>
      <c r="D12" s="80"/>
      <c r="E12" s="81">
        <v>0</v>
      </c>
    </row>
    <row r="13" spans="1:8" s="82" customFormat="1" ht="15.95" hidden="1" customHeight="1" x14ac:dyDescent="0.2">
      <c r="A13" s="78" t="s">
        <v>157</v>
      </c>
      <c r="B13" s="79" t="s">
        <v>158</v>
      </c>
      <c r="C13" s="80"/>
      <c r="D13" s="80"/>
      <c r="E13" s="81">
        <v>0</v>
      </c>
    </row>
    <row r="14" spans="1:8" s="82" customFormat="1" ht="15.95" customHeight="1" x14ac:dyDescent="0.2">
      <c r="A14" s="78" t="s">
        <v>159</v>
      </c>
      <c r="B14" s="79" t="s">
        <v>160</v>
      </c>
      <c r="C14" s="80">
        <v>10170</v>
      </c>
      <c r="D14" s="80">
        <v>33841</v>
      </c>
      <c r="E14" s="81">
        <v>23671</v>
      </c>
      <c r="G14" s="82" t="s">
        <v>13</v>
      </c>
      <c r="H14" s="82" t="s">
        <v>13</v>
      </c>
    </row>
    <row r="15" spans="1:8" s="82" customFormat="1" ht="15.95" customHeight="1" x14ac:dyDescent="0.2">
      <c r="A15" s="78" t="s">
        <v>161</v>
      </c>
      <c r="B15" s="79" t="s">
        <v>162</v>
      </c>
      <c r="C15" s="80">
        <v>0</v>
      </c>
      <c r="D15" s="80">
        <v>0</v>
      </c>
      <c r="E15" s="81">
        <v>0</v>
      </c>
    </row>
    <row r="16" spans="1:8" s="82" customFormat="1" ht="15.95" customHeight="1" x14ac:dyDescent="0.2">
      <c r="A16" s="92" t="s">
        <v>163</v>
      </c>
      <c r="B16" s="93" t="s">
        <v>164</v>
      </c>
      <c r="C16" s="85">
        <v>10170</v>
      </c>
      <c r="D16" s="85">
        <v>33841</v>
      </c>
      <c r="E16" s="85">
        <v>23671</v>
      </c>
    </row>
    <row r="17" spans="1:5" s="82" customFormat="1" ht="15.95" customHeight="1" x14ac:dyDescent="0.2">
      <c r="A17" s="78" t="s">
        <v>165</v>
      </c>
      <c r="B17" s="79" t="s">
        <v>166</v>
      </c>
      <c r="C17" s="80">
        <v>0</v>
      </c>
      <c r="D17" s="80">
        <v>0</v>
      </c>
      <c r="E17" s="81">
        <v>0</v>
      </c>
    </row>
    <row r="18" spans="1:5" s="82" customFormat="1" ht="15.95" customHeight="1" x14ac:dyDescent="0.2">
      <c r="A18" s="92" t="s">
        <v>167</v>
      </c>
      <c r="B18" s="93" t="s">
        <v>168</v>
      </c>
      <c r="C18" s="85">
        <v>10170</v>
      </c>
      <c r="D18" s="85">
        <v>33841</v>
      </c>
      <c r="E18" s="85">
        <v>23671</v>
      </c>
    </row>
    <row r="19" spans="1:5" s="82" customFormat="1" ht="15.95" customHeight="1" x14ac:dyDescent="0.2">
      <c r="A19" s="78" t="s">
        <v>169</v>
      </c>
      <c r="B19" s="93" t="s">
        <v>170</v>
      </c>
      <c r="C19" s="85">
        <v>0</v>
      </c>
      <c r="D19" s="85"/>
      <c r="E19" s="81">
        <v>0</v>
      </c>
    </row>
    <row r="20" spans="1:5" s="82" customFormat="1" ht="15" customHeight="1" x14ac:dyDescent="0.2">
      <c r="A20" s="78" t="s">
        <v>171</v>
      </c>
      <c r="B20" s="79" t="s">
        <v>172</v>
      </c>
      <c r="C20" s="80">
        <v>0</v>
      </c>
      <c r="D20" s="80"/>
      <c r="E20" s="81">
        <v>0</v>
      </c>
    </row>
    <row r="21" spans="1:5" s="82" customFormat="1" ht="15.95" customHeight="1" x14ac:dyDescent="0.2">
      <c r="A21" s="92" t="s">
        <v>173</v>
      </c>
      <c r="B21" s="79" t="s">
        <v>174</v>
      </c>
      <c r="C21" s="80">
        <v>3231</v>
      </c>
      <c r="D21" s="80">
        <v>3231</v>
      </c>
      <c r="E21" s="81">
        <v>0</v>
      </c>
    </row>
    <row r="22" spans="1:5" s="82" customFormat="1" ht="15.95" customHeight="1" x14ac:dyDescent="0.2">
      <c r="A22" s="78" t="s">
        <v>175</v>
      </c>
      <c r="B22" s="79" t="s">
        <v>176</v>
      </c>
      <c r="C22" s="80">
        <v>867</v>
      </c>
      <c r="D22" s="80">
        <v>867</v>
      </c>
      <c r="E22" s="81">
        <v>0</v>
      </c>
    </row>
    <row r="23" spans="1:5" s="82" customFormat="1" ht="15.95" customHeight="1" x14ac:dyDescent="0.2">
      <c r="A23" s="78" t="s">
        <v>177</v>
      </c>
      <c r="B23" s="79" t="s">
        <v>178</v>
      </c>
      <c r="C23" s="80">
        <v>0</v>
      </c>
      <c r="D23" s="80">
        <v>0</v>
      </c>
      <c r="E23" s="81">
        <v>0</v>
      </c>
    </row>
    <row r="24" spans="1:5" s="82" customFormat="1" ht="15.95" customHeight="1" x14ac:dyDescent="0.2">
      <c r="A24" s="92" t="s">
        <v>179</v>
      </c>
      <c r="B24" s="79" t="s">
        <v>180</v>
      </c>
      <c r="C24" s="80">
        <v>1460</v>
      </c>
      <c r="D24" s="80">
        <v>1460</v>
      </c>
      <c r="E24" s="81">
        <v>0</v>
      </c>
    </row>
    <row r="25" spans="1:5" s="82" customFormat="1" ht="15.95" customHeight="1" x14ac:dyDescent="0.2">
      <c r="A25" s="83" t="s">
        <v>181</v>
      </c>
      <c r="B25" s="93" t="s">
        <v>182</v>
      </c>
      <c r="C25" s="85">
        <v>5558</v>
      </c>
      <c r="D25" s="85">
        <v>5558</v>
      </c>
      <c r="E25" s="85">
        <v>0</v>
      </c>
    </row>
    <row r="26" spans="1:5" s="82" customFormat="1" ht="15.95" customHeight="1" x14ac:dyDescent="0.2">
      <c r="A26" s="78" t="s">
        <v>183</v>
      </c>
      <c r="B26" s="79" t="s">
        <v>184</v>
      </c>
      <c r="C26" s="80">
        <v>0</v>
      </c>
      <c r="D26" s="80"/>
      <c r="E26" s="81">
        <v>0</v>
      </c>
    </row>
    <row r="27" spans="1:5" s="82" customFormat="1" ht="15.95" customHeight="1" x14ac:dyDescent="0.2">
      <c r="A27" s="92" t="s">
        <v>185</v>
      </c>
      <c r="B27" s="93" t="s">
        <v>186</v>
      </c>
      <c r="C27" s="85">
        <v>5558</v>
      </c>
      <c r="D27" s="85">
        <v>5558</v>
      </c>
      <c r="E27" s="85">
        <v>0</v>
      </c>
    </row>
    <row r="28" spans="1:5" s="82" customFormat="1" ht="15.95" customHeight="1" x14ac:dyDescent="0.2">
      <c r="A28" s="78" t="s">
        <v>187</v>
      </c>
      <c r="B28" s="79" t="s">
        <v>188</v>
      </c>
      <c r="C28" s="80">
        <v>29471</v>
      </c>
      <c r="D28" s="80">
        <v>29471</v>
      </c>
      <c r="E28" s="81">
        <v>0</v>
      </c>
    </row>
    <row r="29" spans="1:5" s="82" customFormat="1" ht="15.95" customHeight="1" x14ac:dyDescent="0.2">
      <c r="A29" s="78" t="s">
        <v>189</v>
      </c>
      <c r="B29" s="79" t="s">
        <v>190</v>
      </c>
      <c r="C29" s="80">
        <v>38328</v>
      </c>
      <c r="D29" s="80">
        <v>38328</v>
      </c>
      <c r="E29" s="81">
        <v>0</v>
      </c>
    </row>
    <row r="30" spans="1:5" s="82" customFormat="1" ht="15.95" customHeight="1" x14ac:dyDescent="0.2">
      <c r="A30" s="92" t="s">
        <v>191</v>
      </c>
      <c r="B30" s="79" t="s">
        <v>192</v>
      </c>
      <c r="C30" s="80">
        <v>8700</v>
      </c>
      <c r="D30" s="80">
        <v>8700</v>
      </c>
      <c r="E30" s="81">
        <v>0</v>
      </c>
    </row>
    <row r="31" spans="1:5" s="82" customFormat="1" ht="15.95" customHeight="1" x14ac:dyDescent="0.2">
      <c r="A31" s="78" t="s">
        <v>193</v>
      </c>
      <c r="B31" s="79" t="s">
        <v>194</v>
      </c>
      <c r="C31" s="80">
        <v>0</v>
      </c>
      <c r="D31" s="80">
        <v>0</v>
      </c>
      <c r="E31" s="81">
        <v>0</v>
      </c>
    </row>
    <row r="32" spans="1:5" s="82" customFormat="1" ht="15.95" customHeight="1" x14ac:dyDescent="0.2">
      <c r="A32" s="78" t="s">
        <v>195</v>
      </c>
      <c r="B32" s="79" t="s">
        <v>196</v>
      </c>
      <c r="C32" s="80">
        <v>1448</v>
      </c>
      <c r="D32" s="80">
        <v>1448</v>
      </c>
      <c r="E32" s="81">
        <v>0</v>
      </c>
    </row>
    <row r="33" spans="1:5" s="82" customFormat="1" ht="15.95" customHeight="1" x14ac:dyDescent="0.2">
      <c r="A33" s="92" t="s">
        <v>197</v>
      </c>
      <c r="B33" s="93" t="s">
        <v>198</v>
      </c>
      <c r="C33" s="85">
        <v>77947</v>
      </c>
      <c r="D33" s="85">
        <v>77947</v>
      </c>
      <c r="E33" s="85">
        <v>0</v>
      </c>
    </row>
    <row r="34" spans="1:5" s="82" customFormat="1" ht="15.95" customHeight="1" x14ac:dyDescent="0.2">
      <c r="A34" s="78" t="s">
        <v>199</v>
      </c>
      <c r="B34" s="79" t="s">
        <v>200</v>
      </c>
      <c r="C34" s="80">
        <v>0</v>
      </c>
      <c r="D34" s="80"/>
      <c r="E34" s="81">
        <v>0</v>
      </c>
    </row>
    <row r="35" spans="1:5" s="82" customFormat="1" ht="15.95" customHeight="1" x14ac:dyDescent="0.2">
      <c r="A35" s="83" t="s">
        <v>201</v>
      </c>
      <c r="B35" s="93" t="s">
        <v>202</v>
      </c>
      <c r="C35" s="85">
        <v>77947</v>
      </c>
      <c r="D35" s="85">
        <v>77947</v>
      </c>
      <c r="E35" s="85">
        <v>0</v>
      </c>
    </row>
    <row r="36" spans="1:5" s="82" customFormat="1" ht="15.95" customHeight="1" x14ac:dyDescent="0.2">
      <c r="A36" s="92" t="s">
        <v>203</v>
      </c>
      <c r="B36" s="79" t="s">
        <v>204</v>
      </c>
      <c r="C36" s="80">
        <v>0</v>
      </c>
      <c r="D36" s="80">
        <v>6722</v>
      </c>
      <c r="E36" s="81">
        <v>6722</v>
      </c>
    </row>
    <row r="37" spans="1:5" s="82" customFormat="1" ht="15.95" customHeight="1" x14ac:dyDescent="0.2">
      <c r="A37" s="78" t="s">
        <v>205</v>
      </c>
      <c r="B37" s="79" t="s">
        <v>206</v>
      </c>
      <c r="C37" s="80">
        <v>0</v>
      </c>
      <c r="D37" s="80"/>
      <c r="E37" s="81">
        <v>0</v>
      </c>
    </row>
    <row r="38" spans="1:5" s="82" customFormat="1" ht="15.95" customHeight="1" x14ac:dyDescent="0.2">
      <c r="A38" s="78" t="s">
        <v>207</v>
      </c>
      <c r="B38" s="93" t="s">
        <v>208</v>
      </c>
      <c r="C38" s="85">
        <v>0</v>
      </c>
      <c r="D38" s="85">
        <v>6722</v>
      </c>
      <c r="E38" s="85">
        <v>6722</v>
      </c>
    </row>
    <row r="39" spans="1:5" s="82" customFormat="1" ht="15.95" customHeight="1" x14ac:dyDescent="0.2">
      <c r="A39" s="92" t="s">
        <v>209</v>
      </c>
      <c r="B39" s="79" t="s">
        <v>210</v>
      </c>
      <c r="C39" s="80">
        <v>0</v>
      </c>
      <c r="D39" s="80">
        <v>0</v>
      </c>
      <c r="E39" s="81">
        <v>0</v>
      </c>
    </row>
    <row r="40" spans="1:5" s="82" customFormat="1" ht="15.95" customHeight="1" x14ac:dyDescent="0.2">
      <c r="A40" s="78" t="s">
        <v>211</v>
      </c>
      <c r="B40" s="79" t="s">
        <v>212</v>
      </c>
      <c r="C40" s="80">
        <v>0</v>
      </c>
      <c r="D40" s="80">
        <v>0</v>
      </c>
      <c r="E40" s="81">
        <v>0</v>
      </c>
    </row>
    <row r="41" spans="1:5" s="82" customFormat="1" ht="15.95" customHeight="1" x14ac:dyDescent="0.2">
      <c r="A41" s="78" t="s">
        <v>213</v>
      </c>
      <c r="B41" s="93" t="s">
        <v>214</v>
      </c>
      <c r="C41" s="85">
        <v>0</v>
      </c>
      <c r="D41" s="85">
        <v>0</v>
      </c>
      <c r="E41" s="85">
        <v>0</v>
      </c>
    </row>
    <row r="42" spans="1:5" s="82" customFormat="1" ht="15.95" customHeight="1" x14ac:dyDescent="0.2">
      <c r="A42" s="92" t="s">
        <v>215</v>
      </c>
      <c r="B42" s="93" t="s">
        <v>216</v>
      </c>
      <c r="C42" s="85">
        <v>93675</v>
      </c>
      <c r="D42" s="85">
        <v>124068</v>
      </c>
      <c r="E42" s="85">
        <v>30393</v>
      </c>
    </row>
    <row r="43" spans="1:5" s="82" customFormat="1" ht="15.95" customHeight="1" x14ac:dyDescent="0.2">
      <c r="A43" s="78" t="s">
        <v>217</v>
      </c>
      <c r="B43" s="93" t="s">
        <v>218</v>
      </c>
      <c r="C43" s="85">
        <v>0</v>
      </c>
      <c r="D43" s="85">
        <v>0</v>
      </c>
      <c r="E43" s="85">
        <v>0</v>
      </c>
    </row>
    <row r="44" spans="1:5" s="82" customFormat="1" ht="15.95" customHeight="1" x14ac:dyDescent="0.25">
      <c r="A44" s="78" t="s">
        <v>219</v>
      </c>
      <c r="B44" s="89" t="s">
        <v>220</v>
      </c>
      <c r="C44" s="90">
        <v>93675</v>
      </c>
      <c r="D44" s="90">
        <v>124068</v>
      </c>
      <c r="E44" s="90">
        <v>30393</v>
      </c>
    </row>
    <row r="45" spans="1:5" s="82" customFormat="1" ht="15.95" customHeight="1" x14ac:dyDescent="0.2">
      <c r="A45" s="92" t="s">
        <v>221</v>
      </c>
      <c r="B45" s="93" t="s">
        <v>222</v>
      </c>
      <c r="C45" s="85">
        <v>2400</v>
      </c>
      <c r="D45" s="85">
        <v>2400</v>
      </c>
      <c r="E45" s="81">
        <v>0</v>
      </c>
    </row>
    <row r="46" spans="1:5" s="82" customFormat="1" ht="15.95" customHeight="1" x14ac:dyDescent="0.2">
      <c r="A46" s="78" t="s">
        <v>223</v>
      </c>
      <c r="B46" s="79" t="s">
        <v>180</v>
      </c>
      <c r="C46" s="80">
        <v>35000</v>
      </c>
      <c r="D46" s="80">
        <v>43582</v>
      </c>
      <c r="E46" s="81">
        <v>8582</v>
      </c>
    </row>
    <row r="47" spans="1:5" s="82" customFormat="1" ht="15.95" customHeight="1" x14ac:dyDescent="0.2">
      <c r="A47" s="78" t="s">
        <v>224</v>
      </c>
      <c r="B47" s="93" t="s">
        <v>225</v>
      </c>
      <c r="C47" s="85">
        <v>35000</v>
      </c>
      <c r="D47" s="85">
        <v>43582</v>
      </c>
      <c r="E47" s="85">
        <v>8582</v>
      </c>
    </row>
    <row r="48" spans="1:5" s="82" customFormat="1" ht="15.95" customHeight="1" x14ac:dyDescent="0.25">
      <c r="A48" s="92" t="s">
        <v>226</v>
      </c>
      <c r="B48" s="89" t="s">
        <v>227</v>
      </c>
      <c r="C48" s="90">
        <v>37400</v>
      </c>
      <c r="D48" s="90">
        <v>45982</v>
      </c>
      <c r="E48" s="81">
        <v>8582</v>
      </c>
    </row>
    <row r="49" spans="1:5" s="82" customFormat="1" ht="15.95" customHeight="1" x14ac:dyDescent="0.25">
      <c r="A49" s="78" t="s">
        <v>228</v>
      </c>
      <c r="B49" s="89" t="s">
        <v>229</v>
      </c>
      <c r="C49" s="90">
        <v>944599</v>
      </c>
      <c r="D49" s="90">
        <v>997263</v>
      </c>
      <c r="E49" s="90">
        <v>52664</v>
      </c>
    </row>
    <row r="50" spans="1:5" s="82" customFormat="1" ht="30" customHeight="1" x14ac:dyDescent="0.2">
      <c r="A50" s="78" t="s">
        <v>230</v>
      </c>
      <c r="B50" s="94" t="s">
        <v>231</v>
      </c>
      <c r="C50" s="80">
        <v>227242</v>
      </c>
      <c r="D50" s="80">
        <v>237314</v>
      </c>
      <c r="E50" s="81">
        <v>10072</v>
      </c>
    </row>
    <row r="51" spans="1:5" s="82" customFormat="1" ht="15.95" customHeight="1" x14ac:dyDescent="0.2">
      <c r="A51" s="78" t="s">
        <v>232</v>
      </c>
      <c r="B51" s="79" t="s">
        <v>233</v>
      </c>
      <c r="C51" s="80">
        <v>0</v>
      </c>
      <c r="D51" s="80">
        <v>0</v>
      </c>
      <c r="E51" s="81">
        <v>0</v>
      </c>
    </row>
    <row r="52" spans="1:5" s="82" customFormat="1" ht="15.95" customHeight="1" x14ac:dyDescent="0.2">
      <c r="A52" s="78" t="s">
        <v>234</v>
      </c>
      <c r="B52" s="79" t="s">
        <v>235</v>
      </c>
      <c r="C52" s="80">
        <v>0</v>
      </c>
      <c r="D52" s="80">
        <v>0</v>
      </c>
      <c r="E52" s="81">
        <v>0</v>
      </c>
    </row>
    <row r="53" spans="1:5" s="82" customFormat="1" ht="15.95" customHeight="1" x14ac:dyDescent="0.2">
      <c r="A53" s="78" t="s">
        <v>236</v>
      </c>
      <c r="B53" s="79" t="s">
        <v>237</v>
      </c>
      <c r="C53" s="80">
        <v>0</v>
      </c>
      <c r="D53" s="80">
        <v>5500</v>
      </c>
      <c r="E53" s="81">
        <v>5500</v>
      </c>
    </row>
    <row r="54" spans="1:5" s="82" customFormat="1" ht="15.95" customHeight="1" x14ac:dyDescent="0.2">
      <c r="A54" s="78" t="s">
        <v>238</v>
      </c>
      <c r="B54" s="79" t="s">
        <v>239</v>
      </c>
      <c r="C54" s="80">
        <v>0</v>
      </c>
      <c r="D54" s="80">
        <v>0</v>
      </c>
      <c r="E54" s="81">
        <v>0</v>
      </c>
    </row>
    <row r="55" spans="1:5" s="82" customFormat="1" ht="15.95" customHeight="1" x14ac:dyDescent="0.2">
      <c r="A55" s="78" t="s">
        <v>240</v>
      </c>
      <c r="B55" s="79" t="s">
        <v>241</v>
      </c>
      <c r="C55" s="80">
        <v>0</v>
      </c>
      <c r="D55" s="80">
        <v>0</v>
      </c>
      <c r="E55" s="81">
        <v>0</v>
      </c>
    </row>
    <row r="56" spans="1:5" s="82" customFormat="1" ht="15.95" customHeight="1" x14ac:dyDescent="0.25">
      <c r="A56" s="78" t="s">
        <v>242</v>
      </c>
      <c r="B56" s="89" t="s">
        <v>243</v>
      </c>
      <c r="C56" s="90">
        <v>227242</v>
      </c>
      <c r="D56" s="90">
        <v>242814</v>
      </c>
      <c r="E56" s="81">
        <v>15572</v>
      </c>
    </row>
    <row r="57" spans="1:5" s="82" customFormat="1" ht="15.95" customHeight="1" x14ac:dyDescent="0.2">
      <c r="A57" s="78" t="s">
        <v>244</v>
      </c>
      <c r="B57" s="95" t="s">
        <v>245</v>
      </c>
      <c r="C57" s="80">
        <v>38328</v>
      </c>
      <c r="D57" s="80">
        <v>38328</v>
      </c>
      <c r="E57" s="81">
        <v>0</v>
      </c>
    </row>
    <row r="58" spans="1:5" x14ac:dyDescent="0.2">
      <c r="C58" s="96">
        <v>944599</v>
      </c>
    </row>
    <row r="59" spans="1:5" x14ac:dyDescent="0.2">
      <c r="C59" s="97">
        <v>0</v>
      </c>
    </row>
    <row r="60" spans="1:5" x14ac:dyDescent="0.2">
      <c r="B60" s="96" t="s">
        <v>13</v>
      </c>
      <c r="C60" s="98" t="s">
        <v>13</v>
      </c>
    </row>
  </sheetData>
  <printOptions horizontalCentered="1" verticalCentered="1"/>
  <pageMargins left="0.47244094488188981" right="0.43307086614173229" top="1.1811023622047245" bottom="0.31496062992125984" header="0.6692913385826772" footer="0.19685039370078741"/>
  <pageSetup paperSize="9" scale="70" orientation="portrait" r:id="rId1"/>
  <headerFooter alignWithMargins="0">
    <oddHeader>&amp;C&amp;"Arial,Félkövér"&amp;13Személyi juttatások és a munkaadókat terhelő járulékok tervezése</oddHeader>
    <oddFooter>&amp;R2011.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bev</vt:lpstr>
      <vt:lpstr>dol</vt:lpstr>
      <vt:lpstr>04100</vt:lpstr>
      <vt:lpstr>személyi+Maj</vt:lpstr>
      <vt:lpstr>dol!Nyomtatási_cím</vt:lpstr>
    </vt:vector>
  </TitlesOfParts>
  <Company>FTOK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hetesi.eva</dc:creator>
  <cp:lastModifiedBy>soti.bernadett</cp:lastModifiedBy>
  <cp:lastPrinted>2015-05-04T12:04:50Z</cp:lastPrinted>
  <dcterms:created xsi:type="dcterms:W3CDTF">2015-04-30T08:36:08Z</dcterms:created>
  <dcterms:modified xsi:type="dcterms:W3CDTF">2015-05-04T12:04:59Z</dcterms:modified>
</cp:coreProperties>
</file>